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ites and shifts" sheetId="2" state="visible" r:id="rId2"/>
    <sheet xmlns:r="http://schemas.openxmlformats.org/officeDocument/2006/relationships" name="Session groups" sheetId="3" state="visible" r:id="rId3"/>
    <sheet xmlns:r="http://schemas.openxmlformats.org/officeDocument/2006/relationships" name="Make-up list" sheetId="4" state="visible" r:id="rId4"/>
  </sheets>
  <definedNames>
    <definedName name="_xlnm.Print_Titles" localSheetId="1">'Sites and shifts'!$1:$1</definedName>
    <definedName name="_xlnm.Print_Titles" localSheetId="2">'Session groups'!$1:$1</definedName>
    <definedName name="_xlnm.Print_Titles" localSheetId="3">'Make-up list'!$1:$1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A2D4E"/>
      <sz val="10"/>
    </font>
    <font>
      <name val="Calibri"/>
      <b val="1"/>
      <color rgb="001A2D4E"/>
      <sz val="18"/>
    </font>
    <font>
      <name val="Calibri"/>
      <color rgb="001F2937"/>
      <sz val="11"/>
    </font>
    <font>
      <name val="Calibri"/>
      <b val="1"/>
      <color rgb="001A2D4E"/>
      <sz val="13"/>
    </font>
    <font>
      <name val="Calibri"/>
      <i val="1"/>
      <color rgb="004B5563"/>
      <sz val="9"/>
    </font>
    <font>
      <name val="Calibri"/>
      <b val="1"/>
      <color rgb="00FFFFFF"/>
      <sz val="11"/>
    </font>
  </fonts>
  <fills count="3">
    <fill>
      <patternFill/>
    </fill>
    <fill>
      <patternFill patternType="gray125"/>
    </fill>
    <fill>
      <patternFill patternType="solid">
        <fgColor rgb="001A2D4E"/>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center" wrapText="1"/>
    </xf>
    <xf numFmtId="0" fontId="3" fillId="0" borderId="1" applyAlignment="1" pivotButton="0" quotePrefix="0" xfId="0">
      <alignment vertical="top" wrapText="1"/>
    </xf>
    <xf numFmtId="1" fontId="3" fillId="0" borderId="1" applyAlignment="1" pivotButton="0" quotePrefix="0" xfId="0">
      <alignment vertical="top" wrapText="1"/>
    </xf>
  </cellXfs>
  <cellStyles count="1">
    <cellStyle name="Normal" xfId="0" builtinId="0" hidden="0"/>
  </cellStyles>
  <dxfs count="4">
    <dxf>
      <fill>
        <patternFill patternType="solid">
          <fgColor rgb="00FDE2E1"/>
          <bgColor rgb="00FDE2E1"/>
        </patternFill>
      </fill>
    </dxf>
    <dxf>
      <fill>
        <patternFill patternType="solid">
          <fgColor rgb="00FEF3C7"/>
          <bgColor rgb="00FEF3C7"/>
        </patternFill>
      </fill>
    </dxf>
    <dxf>
      <fill>
        <patternFill patternType="solid">
          <fgColor rgb="00E0F2FE"/>
          <bgColor rgb="00E0F2FE"/>
        </patternFill>
      </fill>
    </dxf>
    <dxf>
      <fill>
        <patternFill patternType="solid">
          <fgColor rgb="00DCFCE7"/>
          <b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SitesAndShifts" displayName="SitesAndShifts" ref="A1:H41" headerRowCount="1">
  <autoFilter ref="A1:H41"/>
  <tableColumns count="8">
    <tableColumn id="1" name="Site"/>
    <tableColumn id="2" name="Shift"/>
    <tableColumn id="3" name="People on this shift"/>
    <tableColumn id="4" name="Trained responders on this shift now"/>
    <tableColumn id="5" name="Trained responders your plan requires on duty"/>
    <tableColumn id="6" name="Site contact (name or role)"/>
    <tableColumn id="7" name="Site access and room notes"/>
    <tableColumn id="8" name="Check"/>
  </tableColumns>
  <tableStyleInfo name="TableStyleLight1" showRowStripes="1" showColumnStripes="0"/>
</table>
</file>

<file path=xl/tables/table2.xml><?xml version="1.0" encoding="utf-8"?>
<table xmlns="http://schemas.openxmlformats.org/spreadsheetml/2006/main" id="2" name="SessionGroups" displayName="SessionGroups" ref="A1:N61" headerRowCount="1">
  <autoFilter ref="A1:N61"/>
  <tableColumns count="14">
    <tableColumn id="1" name="Group name"/>
    <tableColumn id="2" name="Course"/>
    <tableColumn id="3" name="Pathway"/>
    <tableColumn id="4" name="QKC Health class name to use"/>
    <tableColumn id="5" name="Site"/>
    <tableColumn id="6" name="Shift"/>
    <tableColumn id="7" name="Session window"/>
    <tableColumn id="8" name="Participants"/>
    <tableColumn id="9" name="Trained responders taken off duty by this session"/>
    <tableColumn id="10" name="Trained responders on this shift now"/>
    <tableColumn id="11" name="Trained responders left on duty"/>
    <tableColumn id="12" name="Your plan requires on duty"/>
    <tableColumn id="13" name="Coverage check"/>
    <tableColumn id="14" name="Group check"/>
  </tableColumns>
  <tableStyleInfo name="TableStyleLight1" showRowStripes="1" showColumnStripes="0"/>
</table>
</file>

<file path=xl/tables/table3.xml><?xml version="1.0" encoding="utf-8"?>
<table xmlns="http://schemas.openxmlformats.org/spreadsheetml/2006/main" id="3" name="MakeUpList" displayName="MakeUpList" ref="A1:I61" headerRowCount="1">
  <autoFilter ref="A1:I61"/>
  <tableColumns count="9">
    <tableColumn id="1" name="Person or initials"/>
    <tableColumn id="2" name="Site"/>
    <tableColumn id="3" name="QKC Health class needed"/>
    <tableColumn id="4" name="Reason"/>
    <tableColumn id="5" name="Suggested next step"/>
    <tableColumn id="6" name="Next step agreed"/>
    <tableColumn id="7" name="Owner"/>
    <tableColumn id="8" name="Status"/>
    <tableColumn id="9" name="Check"/>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tabColor rgb="001A2D4E"/>
    <outlinePr summaryBelow="1" summaryRight="1"/>
    <pageSetUpPr/>
  </sheetPr>
  <dimension ref="A1:A53"/>
  <sheetViews>
    <sheetView showGridLines="0" workbookViewId="0">
      <selection activeCell="A1" sqref="A1"/>
    </sheetView>
  </sheetViews>
  <sheetFormatPr baseColWidth="8" defaultRowHeight="15"/>
  <cols>
    <col width="110" customWidth="1" min="1" max="1"/>
  </cols>
  <sheetData>
    <row r="1">
      <c r="A1" s="1" t="inlineStr">
        <is>
          <t>QKC Health LLC | AHA Authorized Training Center | (212) 548-3284 | qkchealth.com/resources/group-training</t>
        </is>
      </c>
    </row>
    <row r="2">
      <c r="A2" s="2" t="inlineStr">
        <is>
          <t>Shift and Location Planning Worksheet</t>
        </is>
      </c>
    </row>
    <row r="3"/>
    <row r="4" ht="34" customHeight="1">
      <c r="A4" s="3" t="inlineStr">
        <is>
          <t>From QKC Health's guide Scheduling Group Training Across Shifts and Locations at qkchealth.com/resources/scheduling-group-cpr-training.</t>
        </is>
      </c>
    </row>
    <row r="5" ht="23" customHeight="1">
      <c r="A5" s="4" t="inlineStr">
        <is>
          <t>What this workbook is for</t>
        </is>
      </c>
    </row>
    <row r="6"/>
    <row r="7" ht="64" customHeight="1">
      <c r="A7" s="3" t="inlineStr">
        <is>
          <t>Use it to plan group training for people who work different shifts or at more than one location. List your sites and shifts, build session groups, check that each group leaves the trained responders your own emergency plan requires on duty and meets the group minimum, and keep one list of people who need another option.</t>
        </is>
      </c>
    </row>
    <row r="8" ht="23" customHeight="1">
      <c r="A8" s="4" t="inlineStr">
        <is>
          <t>How to use it</t>
        </is>
      </c>
    </row>
    <row r="9"/>
    <row r="10" ht="64" customHeight="1">
      <c r="A10" s="3" t="inlineStr">
        <is>
          <t>• Sites and shifts sheet: add one row for each shift at each site. Enter how many people work that shift, how many trained responders are on it now, and how many trained responders your own emergency plan requires on duty. Your plan decides that number; this workbook does not.</t>
        </is>
      </c>
    </row>
    <row r="11" ht="49" customHeight="1">
      <c r="A11" s="3" t="inlineStr">
        <is>
          <t>• Session groups sheet: add one row for each group of people who need the same course and pathway, at the same site, released from the same shift. Spell the site and shift exactly as on the Sites and shifts sheet.</t>
        </is>
      </c>
    </row>
    <row r="12" ht="49" customHeight="1">
      <c r="A12" s="3" t="inlineStr">
        <is>
          <t>• Session window: give groups from the same site and shift that would train at the same time the same words, for example Week 1 Tuesday morning. The coverage check then counts their trained responders together.</t>
        </is>
      </c>
    </row>
    <row r="13" ht="64" customHeight="1">
      <c r="A13" s="3" t="inlineStr">
        <is>
          <t>• Trained responders taken off duty: count the people in the group who are trained responders on that shift and would otherwise be on duty during the session. Enter 0 if the session is outside their working hours. If one person is in two groups in the same session window, count them in one group only.</t>
        </is>
      </c>
    </row>
    <row r="14" ht="34" customHeight="1">
      <c r="A14" s="3" t="inlineStr">
        <is>
          <t>• Read the QKC Health class name column and use that exact name on every site's list, so counts from different sites add up and match the written confirmation.</t>
        </is>
      </c>
    </row>
    <row r="15" ht="34" customHeight="1">
      <c r="A15" s="3" t="inlineStr">
        <is>
          <t>• Make-up list sheet: add anyone who has not finished the AHA online part in time, misses the session, or needs another option, with the agreed next step and who owns it.</t>
        </is>
      </c>
    </row>
    <row r="16" ht="49" customHeight="1">
      <c r="A16" s="3" t="inlineStr">
        <is>
          <t>• Send your groups, sites, and preferred times to QKC Health through qkchealth.com/contact or call (212) 548-3284. A request is not a booking. A booking is confirmed only when QKC Health confirms the course, date, time, and location in writing.</t>
        </is>
      </c>
    </row>
    <row r="17" ht="23" customHeight="1">
      <c r="A17" s="4" t="inlineStr">
        <is>
          <t>What the check words mean</t>
        </is>
      </c>
    </row>
    <row r="18"/>
    <row r="19" ht="34" customHeight="1">
      <c r="A19" s="3" t="inlineStr">
        <is>
          <t>• OK: the row passes the checks in this workbook. It is not a booking, and it does not show that a plan meets any requirement.</t>
        </is>
      </c>
    </row>
    <row r="20" ht="34" customHeight="1">
      <c r="A20" s="3" t="inlineStr">
        <is>
          <t>• No trained responder left on shift: adjust. Every trained responder on that shift would be in training at the same time. Move someone to another session or arrange cover.</t>
        </is>
      </c>
    </row>
    <row r="21" ht="34" customHeight="1">
      <c r="A21" s="3" t="inlineStr">
        <is>
          <t>• Below your plan's coverage: adjust. Fewer trained responders would be left on duty than your plan requires for that shift.</t>
        </is>
      </c>
    </row>
    <row r="22" ht="34" customHeight="1">
      <c r="A22" s="3" t="inlineStr">
        <is>
          <t>• No trained responder on this shift: review your plan. The shift has no trained responder even before anyone trains.</t>
        </is>
      </c>
    </row>
    <row r="23" ht="34" customHeight="1">
      <c r="A23" s="3" t="inlineStr">
        <is>
          <t>• Below your plan's coverage now: review. On the Sites and shifts sheet, the shift is already below your plan's number before anyone trains.</t>
        </is>
      </c>
    </row>
    <row r="24" ht="34" customHeight="1">
      <c r="A24" s="3" t="inlineStr">
        <is>
          <t>• Below 3: confirm with QKC. QKC Health's Terms of Service say most courses require a minimum of three participants; ACLS is available to individual participants.</t>
        </is>
      </c>
    </row>
    <row r="25" ht="34" customHeight="1">
      <c r="A25" s="3" t="inlineStr">
        <is>
          <t>• Course or pathway: confirm with QKC. The course and pathway together do not match a class QKC Health lists, or one of them is Not sure yet.</t>
        </is>
      </c>
    </row>
    <row r="26" ht="34" customHeight="1">
      <c r="A26" s="3" t="inlineStr">
        <is>
          <t>• Site and shift not on Sites and shifts sheet: check spelling. The group's site and shift must match a row on that sheet.</t>
        </is>
      </c>
    </row>
    <row r="27" ht="34" customHeight="1">
      <c r="A27" s="3" t="inlineStr">
        <is>
          <t>• Listed twice: keep one row. The same site and shift appear on more than one row of the Sites and shifts sheet.</t>
        </is>
      </c>
    </row>
    <row r="28" ht="19" customHeight="1">
      <c r="A28" s="3" t="inlineStr">
        <is>
          <t>• Check counts: a number does not add up, for example more trained responders than people.</t>
        </is>
      </c>
    </row>
    <row r="29" ht="19" customHeight="1">
      <c r="A29" s="3" t="inlineStr">
        <is>
          <t>• Fill in: a column the checks need is still blank.</t>
        </is>
      </c>
    </row>
    <row r="30" ht="34" customHeight="1">
      <c r="A30" s="3" t="inlineStr">
        <is>
          <t>• Make-up list words: Assign an owner, Open: follow up, Waiting for QKC Health, Confirmed: update your roster, Done.</t>
        </is>
      </c>
    </row>
    <row r="31" ht="23" customHeight="1">
      <c r="A31" s="4" t="inlineStr">
        <is>
          <t>Rules from QKC Health's Terms of Service to plan around</t>
        </is>
      </c>
    </row>
    <row r="32"/>
    <row r="33" ht="49" customHeight="1">
      <c r="A33" s="3" t="inlineStr">
        <is>
          <t>• Most courses require a minimum of three participants; ACLS is available to individual participants. If fewer people attend than the confirmed minimum, the confirmed minimum is invoiced, and participants who do not attend do not reduce the confirmed group fee.</t>
        </is>
      </c>
    </row>
    <row r="34" ht="49" customHeight="1">
      <c r="A34" s="3" t="inlineStr">
        <is>
          <t>• A confirmed booking can be canceled or rescheduled at no charge seven or more days before the class. Fewer than seven days before, a cancellation or reschedule may be charged up to the full course fee. Do your final checks before the seven-day mark for each session.</t>
        </is>
      </c>
    </row>
    <row r="35" ht="49" customHeight="1">
      <c r="A35" s="3" t="inlineStr">
        <is>
          <t>• For on-site training, you provide a room large enough for participants to work on the floor during skills practice, with access to power, and tell QKC Health in advance about any site access restrictions. Check this at every site you plan to use.</t>
        </is>
      </c>
    </row>
    <row r="36" ht="23" customHeight="1">
      <c r="A36" s="4" t="inlineStr">
        <is>
          <t>Skills session groups</t>
        </is>
      </c>
    </row>
    <row r="37"/>
    <row r="38" ht="64" customHeight="1">
      <c r="A38" s="3" t="inlineStr">
        <is>
          <t>• A BLS Skills Session or ACLS Skills Session is only for people who have finished the AHA online part (HeartCode BLS or HeartCode ACLS) and can show the certificate of completion. Anyone who has not finished it goes on the Make-up list: they finish it before a later skills session or move to a full course. Ask QKC Health which applies.</t>
        </is>
      </c>
    </row>
    <row r="39" ht="23" customHeight="1">
      <c r="A39" s="4" t="inlineStr">
        <is>
          <t>What this workbook does not do</t>
        </is>
      </c>
    </row>
    <row r="40"/>
    <row r="41" ht="34" customHeight="1">
      <c r="A41" s="3" t="inlineStr">
        <is>
          <t>• It does not book training, hold dates, or promise make-up sessions, waitlists, availability, or group sizes.</t>
        </is>
      </c>
    </row>
    <row r="42" ht="34" customHeight="1">
      <c r="A42" s="3" t="inlineStr">
        <is>
          <t>• It does not decide how many trained responders you need on each shift. Your emergency plan, your employer, and the rules that apply to you decide that.</t>
        </is>
      </c>
    </row>
    <row r="43" ht="34" customHeight="1">
      <c r="A43" s="3" t="inlineStr">
        <is>
          <t>• It only knows the numbers you enter. It does not know about leave, vacations, or shift swaps, so check those before you confirm a roster.</t>
        </is>
      </c>
    </row>
    <row r="44" ht="19" customHeight="1">
      <c r="A44" s="3" t="inlineStr">
        <is>
          <t>• It does not send or upload anything. It works only on your own device.</t>
        </is>
      </c>
    </row>
    <row r="45" ht="23" customHeight="1">
      <c r="A45" s="4" t="inlineStr">
        <is>
          <t>Privacy</t>
        </is>
      </c>
    </row>
    <row r="46"/>
    <row r="47" ht="34" customHeight="1">
      <c r="A47" s="3" t="inlineStr">
        <is>
          <t>• Keep personal information to what you need. Initials or first names are enough on the Make-up list. Do not record health details or the reason for an absence beyond the word Absent.</t>
        </is>
      </c>
    </row>
    <row r="48" ht="34" customHeight="1">
      <c r="A48" s="3" t="inlineStr">
        <is>
          <t>• Store the file where only the people who plan training can see it, and delete rows you no longer need.</t>
        </is>
      </c>
    </row>
    <row r="49" ht="23" customHeight="1">
      <c r="A49" s="4" t="inlineStr">
        <is>
          <t>Sources</t>
        </is>
      </c>
    </row>
    <row r="50"/>
    <row r="51" ht="64" customHeight="1">
      <c r="A51" s="3" t="inlineStr">
        <is>
          <t>QKC Health Terms of Service (qkchealth.com/terms). QKC Health class pages for BLS Skills Session and ACLS Skills Session (qkchealth.com/classes). American Heart Association, 2025 Guidelines HeartCode FAQs (cpr.heart.org). OSHA, Best Practices Guide: Fundamentals of a Workplace First-Aid Program (osha.gov). Checked October 16, 2026.</t>
        </is>
      </c>
    </row>
    <row r="52"/>
    <row r="53" ht="43" customHeight="1">
      <c r="A53" s="5" t="inlineStr">
        <is>
          <t>General information only, not medical, legal, or compliance advice. Confirm course and card details with the American Heart Association (cpr.heart.org) and confirm requirements with your employer, licensing board, or state agency. Full terms: qkchealth.com/terms.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H41"/>
  <sheetViews>
    <sheetView zoomScale="100" workbookViewId="0">
      <pane ySplit="1" topLeftCell="A2" activePane="bottomLeft" state="frozen"/>
      <selection pane="bottomLeft" activeCell="A1" sqref="A1"/>
    </sheetView>
  </sheetViews>
  <sheetFormatPr baseColWidth="8" defaultRowHeight="15"/>
  <cols>
    <col width="24" customWidth="1" min="1" max="1"/>
    <col width="20" customWidth="1" min="2" max="2"/>
    <col width="14" customWidth="1" min="3" max="3"/>
    <col width="18" customWidth="1" min="4" max="4"/>
    <col width="20" customWidth="1" min="5" max="5"/>
    <col width="22" customWidth="1" min="6" max="6"/>
    <col width="36" customWidth="1" min="7" max="7"/>
    <col width="40" customWidth="1" min="8" max="8"/>
  </cols>
  <sheetData>
    <row r="1" ht="64" customHeight="1">
      <c r="A1" s="6" t="inlineStr">
        <is>
          <t>Site</t>
        </is>
      </c>
      <c r="B1" s="6" t="inlineStr">
        <is>
          <t>Shift</t>
        </is>
      </c>
      <c r="C1" s="6" t="inlineStr">
        <is>
          <t>People on this shift</t>
        </is>
      </c>
      <c r="D1" s="6" t="inlineStr">
        <is>
          <t>Trained responders on this shift now</t>
        </is>
      </c>
      <c r="E1" s="6" t="inlineStr">
        <is>
          <t>Trained responders your plan requires on duty</t>
        </is>
      </c>
      <c r="F1" s="6" t="inlineStr">
        <is>
          <t>Site contact (name or role)</t>
        </is>
      </c>
      <c r="G1" s="6" t="inlineStr">
        <is>
          <t>Site access and room notes</t>
        </is>
      </c>
      <c r="H1" s="6" t="inlineStr">
        <is>
          <t>Check</t>
        </is>
      </c>
    </row>
    <row r="2">
      <c r="A2" s="7" t="n"/>
      <c r="B2" s="7" t="n"/>
      <c r="C2" s="8" t="n"/>
      <c r="D2" s="8" t="n"/>
      <c r="E2" s="8" t="n"/>
      <c r="F2" s="7" t="n"/>
      <c r="G2" s="7" t="n"/>
      <c r="H2" s="7">
        <f>IF(COUNTA(A2:G2)=0,"",IF(OR(A2="",B2=""),"Fill in site and shift",IF(COUNTIFS($A$2:$A$41,A2,$B$2:$B$41,B2)&gt;1,"Listed twice: keep one row",IF(OR(C2="",D2=""),"Fill in people and trained responders",IF(D2&gt;C2,"Check counts: more trained responders than people",IF(D2=0,"No trained responder on this shift: review your plan",IF(AND(E2&lt;&gt;"",D2&lt;E2),"Below your plan's coverage now: review","OK")))))))</f>
        <v/>
      </c>
    </row>
    <row r="3">
      <c r="A3" s="7" t="n"/>
      <c r="B3" s="7" t="n"/>
      <c r="C3" s="8" t="n"/>
      <c r="D3" s="8" t="n"/>
      <c r="E3" s="8" t="n"/>
      <c r="F3" s="7" t="n"/>
      <c r="G3" s="7" t="n"/>
      <c r="H3" s="7">
        <f>IF(COUNTA(A3:G3)=0,"",IF(OR(A3="",B3=""),"Fill in site and shift",IF(COUNTIFS($A$2:$A$41,A3,$B$2:$B$41,B3)&gt;1,"Listed twice: keep one row",IF(OR(C3="",D3=""),"Fill in people and trained responders",IF(D3&gt;C3,"Check counts: more trained responders than people",IF(D3=0,"No trained responder on this shift: review your plan",IF(AND(E3&lt;&gt;"",D3&lt;E3),"Below your plan's coverage now: review","OK")))))))</f>
        <v/>
      </c>
    </row>
    <row r="4">
      <c r="A4" s="7" t="n"/>
      <c r="B4" s="7" t="n"/>
      <c r="C4" s="8" t="n"/>
      <c r="D4" s="8" t="n"/>
      <c r="E4" s="8" t="n"/>
      <c r="F4" s="7" t="n"/>
      <c r="G4" s="7" t="n"/>
      <c r="H4" s="7">
        <f>IF(COUNTA(A4:G4)=0,"",IF(OR(A4="",B4=""),"Fill in site and shift",IF(COUNTIFS($A$2:$A$41,A4,$B$2:$B$41,B4)&gt;1,"Listed twice: keep one row",IF(OR(C4="",D4=""),"Fill in people and trained responders",IF(D4&gt;C4,"Check counts: more trained responders than people",IF(D4=0,"No trained responder on this shift: review your plan",IF(AND(E4&lt;&gt;"",D4&lt;E4),"Below your plan's coverage now: review","OK")))))))</f>
        <v/>
      </c>
    </row>
    <row r="5">
      <c r="A5" s="7" t="n"/>
      <c r="B5" s="7" t="n"/>
      <c r="C5" s="8" t="n"/>
      <c r="D5" s="8" t="n"/>
      <c r="E5" s="8" t="n"/>
      <c r="F5" s="7" t="n"/>
      <c r="G5" s="7" t="n"/>
      <c r="H5" s="7">
        <f>IF(COUNTA(A5:G5)=0,"",IF(OR(A5="",B5=""),"Fill in site and shift",IF(COUNTIFS($A$2:$A$41,A5,$B$2:$B$41,B5)&gt;1,"Listed twice: keep one row",IF(OR(C5="",D5=""),"Fill in people and trained responders",IF(D5&gt;C5,"Check counts: more trained responders than people",IF(D5=0,"No trained responder on this shift: review your plan",IF(AND(E5&lt;&gt;"",D5&lt;E5),"Below your plan's coverage now: review","OK")))))))</f>
        <v/>
      </c>
    </row>
    <row r="6">
      <c r="A6" s="7" t="n"/>
      <c r="B6" s="7" t="n"/>
      <c r="C6" s="8" t="n"/>
      <c r="D6" s="8" t="n"/>
      <c r="E6" s="8" t="n"/>
      <c r="F6" s="7" t="n"/>
      <c r="G6" s="7" t="n"/>
      <c r="H6" s="7">
        <f>IF(COUNTA(A6:G6)=0,"",IF(OR(A6="",B6=""),"Fill in site and shift",IF(COUNTIFS($A$2:$A$41,A6,$B$2:$B$41,B6)&gt;1,"Listed twice: keep one row",IF(OR(C6="",D6=""),"Fill in people and trained responders",IF(D6&gt;C6,"Check counts: more trained responders than people",IF(D6=0,"No trained responder on this shift: review your plan",IF(AND(E6&lt;&gt;"",D6&lt;E6),"Below your plan's coverage now: review","OK")))))))</f>
        <v/>
      </c>
    </row>
    <row r="7">
      <c r="A7" s="7" t="n"/>
      <c r="B7" s="7" t="n"/>
      <c r="C7" s="8" t="n"/>
      <c r="D7" s="8" t="n"/>
      <c r="E7" s="8" t="n"/>
      <c r="F7" s="7" t="n"/>
      <c r="G7" s="7" t="n"/>
      <c r="H7" s="7">
        <f>IF(COUNTA(A7:G7)=0,"",IF(OR(A7="",B7=""),"Fill in site and shift",IF(COUNTIFS($A$2:$A$41,A7,$B$2:$B$41,B7)&gt;1,"Listed twice: keep one row",IF(OR(C7="",D7=""),"Fill in people and trained responders",IF(D7&gt;C7,"Check counts: more trained responders than people",IF(D7=0,"No trained responder on this shift: review your plan",IF(AND(E7&lt;&gt;"",D7&lt;E7),"Below your plan's coverage now: review","OK")))))))</f>
        <v/>
      </c>
    </row>
    <row r="8">
      <c r="A8" s="7" t="n"/>
      <c r="B8" s="7" t="n"/>
      <c r="C8" s="8" t="n"/>
      <c r="D8" s="8" t="n"/>
      <c r="E8" s="8" t="n"/>
      <c r="F8" s="7" t="n"/>
      <c r="G8" s="7" t="n"/>
      <c r="H8" s="7">
        <f>IF(COUNTA(A8:G8)=0,"",IF(OR(A8="",B8=""),"Fill in site and shift",IF(COUNTIFS($A$2:$A$41,A8,$B$2:$B$41,B8)&gt;1,"Listed twice: keep one row",IF(OR(C8="",D8=""),"Fill in people and trained responders",IF(D8&gt;C8,"Check counts: more trained responders than people",IF(D8=0,"No trained responder on this shift: review your plan",IF(AND(E8&lt;&gt;"",D8&lt;E8),"Below your plan's coverage now: review","OK")))))))</f>
        <v/>
      </c>
    </row>
    <row r="9">
      <c r="A9" s="7" t="n"/>
      <c r="B9" s="7" t="n"/>
      <c r="C9" s="8" t="n"/>
      <c r="D9" s="8" t="n"/>
      <c r="E9" s="8" t="n"/>
      <c r="F9" s="7" t="n"/>
      <c r="G9" s="7" t="n"/>
      <c r="H9" s="7">
        <f>IF(COUNTA(A9:G9)=0,"",IF(OR(A9="",B9=""),"Fill in site and shift",IF(COUNTIFS($A$2:$A$41,A9,$B$2:$B$41,B9)&gt;1,"Listed twice: keep one row",IF(OR(C9="",D9=""),"Fill in people and trained responders",IF(D9&gt;C9,"Check counts: more trained responders than people",IF(D9=0,"No trained responder on this shift: review your plan",IF(AND(E9&lt;&gt;"",D9&lt;E9),"Below your plan's coverage now: review","OK")))))))</f>
        <v/>
      </c>
    </row>
    <row r="10">
      <c r="A10" s="7" t="n"/>
      <c r="B10" s="7" t="n"/>
      <c r="C10" s="8" t="n"/>
      <c r="D10" s="8" t="n"/>
      <c r="E10" s="8" t="n"/>
      <c r="F10" s="7" t="n"/>
      <c r="G10" s="7" t="n"/>
      <c r="H10" s="7">
        <f>IF(COUNTA(A10:G10)=0,"",IF(OR(A10="",B10=""),"Fill in site and shift",IF(COUNTIFS($A$2:$A$41,A10,$B$2:$B$41,B10)&gt;1,"Listed twice: keep one row",IF(OR(C10="",D10=""),"Fill in people and trained responders",IF(D10&gt;C10,"Check counts: more trained responders than people",IF(D10=0,"No trained responder on this shift: review your plan",IF(AND(E10&lt;&gt;"",D10&lt;E10),"Below your plan's coverage now: review","OK")))))))</f>
        <v/>
      </c>
    </row>
    <row r="11">
      <c r="A11" s="7" t="n"/>
      <c r="B11" s="7" t="n"/>
      <c r="C11" s="8" t="n"/>
      <c r="D11" s="8" t="n"/>
      <c r="E11" s="8" t="n"/>
      <c r="F11" s="7" t="n"/>
      <c r="G11" s="7" t="n"/>
      <c r="H11" s="7">
        <f>IF(COUNTA(A11:G11)=0,"",IF(OR(A11="",B11=""),"Fill in site and shift",IF(COUNTIFS($A$2:$A$41,A11,$B$2:$B$41,B11)&gt;1,"Listed twice: keep one row",IF(OR(C11="",D11=""),"Fill in people and trained responders",IF(D11&gt;C11,"Check counts: more trained responders than people",IF(D11=0,"No trained responder on this shift: review your plan",IF(AND(E11&lt;&gt;"",D11&lt;E11),"Below your plan's coverage now: review","OK")))))))</f>
        <v/>
      </c>
    </row>
    <row r="12">
      <c r="A12" s="7" t="n"/>
      <c r="B12" s="7" t="n"/>
      <c r="C12" s="8" t="n"/>
      <c r="D12" s="8" t="n"/>
      <c r="E12" s="8" t="n"/>
      <c r="F12" s="7" t="n"/>
      <c r="G12" s="7" t="n"/>
      <c r="H12" s="7">
        <f>IF(COUNTA(A12:G12)=0,"",IF(OR(A12="",B12=""),"Fill in site and shift",IF(COUNTIFS($A$2:$A$41,A12,$B$2:$B$41,B12)&gt;1,"Listed twice: keep one row",IF(OR(C12="",D12=""),"Fill in people and trained responders",IF(D12&gt;C12,"Check counts: more trained responders than people",IF(D12=0,"No trained responder on this shift: review your plan",IF(AND(E12&lt;&gt;"",D12&lt;E12),"Below your plan's coverage now: review","OK")))))))</f>
        <v/>
      </c>
    </row>
    <row r="13">
      <c r="A13" s="7" t="n"/>
      <c r="B13" s="7" t="n"/>
      <c r="C13" s="8" t="n"/>
      <c r="D13" s="8" t="n"/>
      <c r="E13" s="8" t="n"/>
      <c r="F13" s="7" t="n"/>
      <c r="G13" s="7" t="n"/>
      <c r="H13" s="7">
        <f>IF(COUNTA(A13:G13)=0,"",IF(OR(A13="",B13=""),"Fill in site and shift",IF(COUNTIFS($A$2:$A$41,A13,$B$2:$B$41,B13)&gt;1,"Listed twice: keep one row",IF(OR(C13="",D13=""),"Fill in people and trained responders",IF(D13&gt;C13,"Check counts: more trained responders than people",IF(D13=0,"No trained responder on this shift: review your plan",IF(AND(E13&lt;&gt;"",D13&lt;E13),"Below your plan's coverage now: review","OK")))))))</f>
        <v/>
      </c>
    </row>
    <row r="14">
      <c r="A14" s="7" t="n"/>
      <c r="B14" s="7" t="n"/>
      <c r="C14" s="8" t="n"/>
      <c r="D14" s="8" t="n"/>
      <c r="E14" s="8" t="n"/>
      <c r="F14" s="7" t="n"/>
      <c r="G14" s="7" t="n"/>
      <c r="H14" s="7">
        <f>IF(COUNTA(A14:G14)=0,"",IF(OR(A14="",B14=""),"Fill in site and shift",IF(COUNTIFS($A$2:$A$41,A14,$B$2:$B$41,B14)&gt;1,"Listed twice: keep one row",IF(OR(C14="",D14=""),"Fill in people and trained responders",IF(D14&gt;C14,"Check counts: more trained responders than people",IF(D14=0,"No trained responder on this shift: review your plan",IF(AND(E14&lt;&gt;"",D14&lt;E14),"Below your plan's coverage now: review","OK")))))))</f>
        <v/>
      </c>
    </row>
    <row r="15">
      <c r="A15" s="7" t="n"/>
      <c r="B15" s="7" t="n"/>
      <c r="C15" s="8" t="n"/>
      <c r="D15" s="8" t="n"/>
      <c r="E15" s="8" t="n"/>
      <c r="F15" s="7" t="n"/>
      <c r="G15" s="7" t="n"/>
      <c r="H15" s="7">
        <f>IF(COUNTA(A15:G15)=0,"",IF(OR(A15="",B15=""),"Fill in site and shift",IF(COUNTIFS($A$2:$A$41,A15,$B$2:$B$41,B15)&gt;1,"Listed twice: keep one row",IF(OR(C15="",D15=""),"Fill in people and trained responders",IF(D15&gt;C15,"Check counts: more trained responders than people",IF(D15=0,"No trained responder on this shift: review your plan",IF(AND(E15&lt;&gt;"",D15&lt;E15),"Below your plan's coverage now: review","OK")))))))</f>
        <v/>
      </c>
    </row>
    <row r="16">
      <c r="A16" s="7" t="n"/>
      <c r="B16" s="7" t="n"/>
      <c r="C16" s="8" t="n"/>
      <c r="D16" s="8" t="n"/>
      <c r="E16" s="8" t="n"/>
      <c r="F16" s="7" t="n"/>
      <c r="G16" s="7" t="n"/>
      <c r="H16" s="7">
        <f>IF(COUNTA(A16:G16)=0,"",IF(OR(A16="",B16=""),"Fill in site and shift",IF(COUNTIFS($A$2:$A$41,A16,$B$2:$B$41,B16)&gt;1,"Listed twice: keep one row",IF(OR(C16="",D16=""),"Fill in people and trained responders",IF(D16&gt;C16,"Check counts: more trained responders than people",IF(D16=0,"No trained responder on this shift: review your plan",IF(AND(E16&lt;&gt;"",D16&lt;E16),"Below your plan's coverage now: review","OK")))))))</f>
        <v/>
      </c>
    </row>
    <row r="17">
      <c r="A17" s="7" t="n"/>
      <c r="B17" s="7" t="n"/>
      <c r="C17" s="8" t="n"/>
      <c r="D17" s="8" t="n"/>
      <c r="E17" s="8" t="n"/>
      <c r="F17" s="7" t="n"/>
      <c r="G17" s="7" t="n"/>
      <c r="H17" s="7">
        <f>IF(COUNTA(A17:G17)=0,"",IF(OR(A17="",B17=""),"Fill in site and shift",IF(COUNTIFS($A$2:$A$41,A17,$B$2:$B$41,B17)&gt;1,"Listed twice: keep one row",IF(OR(C17="",D17=""),"Fill in people and trained responders",IF(D17&gt;C17,"Check counts: more trained responders than people",IF(D17=0,"No trained responder on this shift: review your plan",IF(AND(E17&lt;&gt;"",D17&lt;E17),"Below your plan's coverage now: review","OK")))))))</f>
        <v/>
      </c>
    </row>
    <row r="18">
      <c r="A18" s="7" t="n"/>
      <c r="B18" s="7" t="n"/>
      <c r="C18" s="8" t="n"/>
      <c r="D18" s="8" t="n"/>
      <c r="E18" s="8" t="n"/>
      <c r="F18" s="7" t="n"/>
      <c r="G18" s="7" t="n"/>
      <c r="H18" s="7">
        <f>IF(COUNTA(A18:G18)=0,"",IF(OR(A18="",B18=""),"Fill in site and shift",IF(COUNTIFS($A$2:$A$41,A18,$B$2:$B$41,B18)&gt;1,"Listed twice: keep one row",IF(OR(C18="",D18=""),"Fill in people and trained responders",IF(D18&gt;C18,"Check counts: more trained responders than people",IF(D18=0,"No trained responder on this shift: review your plan",IF(AND(E18&lt;&gt;"",D18&lt;E18),"Below your plan's coverage now: review","OK")))))))</f>
        <v/>
      </c>
    </row>
    <row r="19">
      <c r="A19" s="7" t="n"/>
      <c r="B19" s="7" t="n"/>
      <c r="C19" s="8" t="n"/>
      <c r="D19" s="8" t="n"/>
      <c r="E19" s="8" t="n"/>
      <c r="F19" s="7" t="n"/>
      <c r="G19" s="7" t="n"/>
      <c r="H19" s="7">
        <f>IF(COUNTA(A19:G19)=0,"",IF(OR(A19="",B19=""),"Fill in site and shift",IF(COUNTIFS($A$2:$A$41,A19,$B$2:$B$41,B19)&gt;1,"Listed twice: keep one row",IF(OR(C19="",D19=""),"Fill in people and trained responders",IF(D19&gt;C19,"Check counts: more trained responders than people",IF(D19=0,"No trained responder on this shift: review your plan",IF(AND(E19&lt;&gt;"",D19&lt;E19),"Below your plan's coverage now: review","OK")))))))</f>
        <v/>
      </c>
    </row>
    <row r="20">
      <c r="A20" s="7" t="n"/>
      <c r="B20" s="7" t="n"/>
      <c r="C20" s="8" t="n"/>
      <c r="D20" s="8" t="n"/>
      <c r="E20" s="8" t="n"/>
      <c r="F20" s="7" t="n"/>
      <c r="G20" s="7" t="n"/>
      <c r="H20" s="7">
        <f>IF(COUNTA(A20:G20)=0,"",IF(OR(A20="",B20=""),"Fill in site and shift",IF(COUNTIFS($A$2:$A$41,A20,$B$2:$B$41,B20)&gt;1,"Listed twice: keep one row",IF(OR(C20="",D20=""),"Fill in people and trained responders",IF(D20&gt;C20,"Check counts: more trained responders than people",IF(D20=0,"No trained responder on this shift: review your plan",IF(AND(E20&lt;&gt;"",D20&lt;E20),"Below your plan's coverage now: review","OK")))))))</f>
        <v/>
      </c>
    </row>
    <row r="21">
      <c r="A21" s="7" t="n"/>
      <c r="B21" s="7" t="n"/>
      <c r="C21" s="8" t="n"/>
      <c r="D21" s="8" t="n"/>
      <c r="E21" s="8" t="n"/>
      <c r="F21" s="7" t="n"/>
      <c r="G21" s="7" t="n"/>
      <c r="H21" s="7">
        <f>IF(COUNTA(A21:G21)=0,"",IF(OR(A21="",B21=""),"Fill in site and shift",IF(COUNTIFS($A$2:$A$41,A21,$B$2:$B$41,B21)&gt;1,"Listed twice: keep one row",IF(OR(C21="",D21=""),"Fill in people and trained responders",IF(D21&gt;C21,"Check counts: more trained responders than people",IF(D21=0,"No trained responder on this shift: review your plan",IF(AND(E21&lt;&gt;"",D21&lt;E21),"Below your plan's coverage now: review","OK")))))))</f>
        <v/>
      </c>
    </row>
    <row r="22">
      <c r="A22" s="7" t="n"/>
      <c r="B22" s="7" t="n"/>
      <c r="C22" s="8" t="n"/>
      <c r="D22" s="8" t="n"/>
      <c r="E22" s="8" t="n"/>
      <c r="F22" s="7" t="n"/>
      <c r="G22" s="7" t="n"/>
      <c r="H22" s="7">
        <f>IF(COUNTA(A22:G22)=0,"",IF(OR(A22="",B22=""),"Fill in site and shift",IF(COUNTIFS($A$2:$A$41,A22,$B$2:$B$41,B22)&gt;1,"Listed twice: keep one row",IF(OR(C22="",D22=""),"Fill in people and trained responders",IF(D22&gt;C22,"Check counts: more trained responders than people",IF(D22=0,"No trained responder on this shift: review your plan",IF(AND(E22&lt;&gt;"",D22&lt;E22),"Below your plan's coverage now: review","OK")))))))</f>
        <v/>
      </c>
    </row>
    <row r="23">
      <c r="A23" s="7" t="n"/>
      <c r="B23" s="7" t="n"/>
      <c r="C23" s="8" t="n"/>
      <c r="D23" s="8" t="n"/>
      <c r="E23" s="8" t="n"/>
      <c r="F23" s="7" t="n"/>
      <c r="G23" s="7" t="n"/>
      <c r="H23" s="7">
        <f>IF(COUNTA(A23:G23)=0,"",IF(OR(A23="",B23=""),"Fill in site and shift",IF(COUNTIFS($A$2:$A$41,A23,$B$2:$B$41,B23)&gt;1,"Listed twice: keep one row",IF(OR(C23="",D23=""),"Fill in people and trained responders",IF(D23&gt;C23,"Check counts: more trained responders than people",IF(D23=0,"No trained responder on this shift: review your plan",IF(AND(E23&lt;&gt;"",D23&lt;E23),"Below your plan's coverage now: review","OK")))))))</f>
        <v/>
      </c>
    </row>
    <row r="24">
      <c r="A24" s="7" t="n"/>
      <c r="B24" s="7" t="n"/>
      <c r="C24" s="8" t="n"/>
      <c r="D24" s="8" t="n"/>
      <c r="E24" s="8" t="n"/>
      <c r="F24" s="7" t="n"/>
      <c r="G24" s="7" t="n"/>
      <c r="H24" s="7">
        <f>IF(COUNTA(A24:G24)=0,"",IF(OR(A24="",B24=""),"Fill in site and shift",IF(COUNTIFS($A$2:$A$41,A24,$B$2:$B$41,B24)&gt;1,"Listed twice: keep one row",IF(OR(C24="",D24=""),"Fill in people and trained responders",IF(D24&gt;C24,"Check counts: more trained responders than people",IF(D24=0,"No trained responder on this shift: review your plan",IF(AND(E24&lt;&gt;"",D24&lt;E24),"Below your plan's coverage now: review","OK")))))))</f>
        <v/>
      </c>
    </row>
    <row r="25">
      <c r="A25" s="7" t="n"/>
      <c r="B25" s="7" t="n"/>
      <c r="C25" s="8" t="n"/>
      <c r="D25" s="8" t="n"/>
      <c r="E25" s="8" t="n"/>
      <c r="F25" s="7" t="n"/>
      <c r="G25" s="7" t="n"/>
      <c r="H25" s="7">
        <f>IF(COUNTA(A25:G25)=0,"",IF(OR(A25="",B25=""),"Fill in site and shift",IF(COUNTIFS($A$2:$A$41,A25,$B$2:$B$41,B25)&gt;1,"Listed twice: keep one row",IF(OR(C25="",D25=""),"Fill in people and trained responders",IF(D25&gt;C25,"Check counts: more trained responders than people",IF(D25=0,"No trained responder on this shift: review your plan",IF(AND(E25&lt;&gt;"",D25&lt;E25),"Below your plan's coverage now: review","OK")))))))</f>
        <v/>
      </c>
    </row>
    <row r="26">
      <c r="A26" s="7" t="n"/>
      <c r="B26" s="7" t="n"/>
      <c r="C26" s="8" t="n"/>
      <c r="D26" s="8" t="n"/>
      <c r="E26" s="8" t="n"/>
      <c r="F26" s="7" t="n"/>
      <c r="G26" s="7" t="n"/>
      <c r="H26" s="7">
        <f>IF(COUNTA(A26:G26)=0,"",IF(OR(A26="",B26=""),"Fill in site and shift",IF(COUNTIFS($A$2:$A$41,A26,$B$2:$B$41,B26)&gt;1,"Listed twice: keep one row",IF(OR(C26="",D26=""),"Fill in people and trained responders",IF(D26&gt;C26,"Check counts: more trained responders than people",IF(D26=0,"No trained responder on this shift: review your plan",IF(AND(E26&lt;&gt;"",D26&lt;E26),"Below your plan's coverage now: review","OK")))))))</f>
        <v/>
      </c>
    </row>
    <row r="27">
      <c r="A27" s="7" t="n"/>
      <c r="B27" s="7" t="n"/>
      <c r="C27" s="8" t="n"/>
      <c r="D27" s="8" t="n"/>
      <c r="E27" s="8" t="n"/>
      <c r="F27" s="7" t="n"/>
      <c r="G27" s="7" t="n"/>
      <c r="H27" s="7">
        <f>IF(COUNTA(A27:G27)=0,"",IF(OR(A27="",B27=""),"Fill in site and shift",IF(COUNTIFS($A$2:$A$41,A27,$B$2:$B$41,B27)&gt;1,"Listed twice: keep one row",IF(OR(C27="",D27=""),"Fill in people and trained responders",IF(D27&gt;C27,"Check counts: more trained responders than people",IF(D27=0,"No trained responder on this shift: review your plan",IF(AND(E27&lt;&gt;"",D27&lt;E27),"Below your plan's coverage now: review","OK")))))))</f>
        <v/>
      </c>
    </row>
    <row r="28">
      <c r="A28" s="7" t="n"/>
      <c r="B28" s="7" t="n"/>
      <c r="C28" s="8" t="n"/>
      <c r="D28" s="8" t="n"/>
      <c r="E28" s="8" t="n"/>
      <c r="F28" s="7" t="n"/>
      <c r="G28" s="7" t="n"/>
      <c r="H28" s="7">
        <f>IF(COUNTA(A28:G28)=0,"",IF(OR(A28="",B28=""),"Fill in site and shift",IF(COUNTIFS($A$2:$A$41,A28,$B$2:$B$41,B28)&gt;1,"Listed twice: keep one row",IF(OR(C28="",D28=""),"Fill in people and trained responders",IF(D28&gt;C28,"Check counts: more trained responders than people",IF(D28=0,"No trained responder on this shift: review your plan",IF(AND(E28&lt;&gt;"",D28&lt;E28),"Below your plan's coverage now: review","OK")))))))</f>
        <v/>
      </c>
    </row>
    <row r="29">
      <c r="A29" s="7" t="n"/>
      <c r="B29" s="7" t="n"/>
      <c r="C29" s="8" t="n"/>
      <c r="D29" s="8" t="n"/>
      <c r="E29" s="8" t="n"/>
      <c r="F29" s="7" t="n"/>
      <c r="G29" s="7" t="n"/>
      <c r="H29" s="7">
        <f>IF(COUNTA(A29:G29)=0,"",IF(OR(A29="",B29=""),"Fill in site and shift",IF(COUNTIFS($A$2:$A$41,A29,$B$2:$B$41,B29)&gt;1,"Listed twice: keep one row",IF(OR(C29="",D29=""),"Fill in people and trained responders",IF(D29&gt;C29,"Check counts: more trained responders than people",IF(D29=0,"No trained responder on this shift: review your plan",IF(AND(E29&lt;&gt;"",D29&lt;E29),"Below your plan's coverage now: review","OK")))))))</f>
        <v/>
      </c>
    </row>
    <row r="30">
      <c r="A30" s="7" t="n"/>
      <c r="B30" s="7" t="n"/>
      <c r="C30" s="8" t="n"/>
      <c r="D30" s="8" t="n"/>
      <c r="E30" s="8" t="n"/>
      <c r="F30" s="7" t="n"/>
      <c r="G30" s="7" t="n"/>
      <c r="H30" s="7">
        <f>IF(COUNTA(A30:G30)=0,"",IF(OR(A30="",B30=""),"Fill in site and shift",IF(COUNTIFS($A$2:$A$41,A30,$B$2:$B$41,B30)&gt;1,"Listed twice: keep one row",IF(OR(C30="",D30=""),"Fill in people and trained responders",IF(D30&gt;C30,"Check counts: more trained responders than people",IF(D30=0,"No trained responder on this shift: review your plan",IF(AND(E30&lt;&gt;"",D30&lt;E30),"Below your plan's coverage now: review","OK")))))))</f>
        <v/>
      </c>
    </row>
    <row r="31">
      <c r="A31" s="7" t="n"/>
      <c r="B31" s="7" t="n"/>
      <c r="C31" s="8" t="n"/>
      <c r="D31" s="8" t="n"/>
      <c r="E31" s="8" t="n"/>
      <c r="F31" s="7" t="n"/>
      <c r="G31" s="7" t="n"/>
      <c r="H31" s="7">
        <f>IF(COUNTA(A31:G31)=0,"",IF(OR(A31="",B31=""),"Fill in site and shift",IF(COUNTIFS($A$2:$A$41,A31,$B$2:$B$41,B31)&gt;1,"Listed twice: keep one row",IF(OR(C31="",D31=""),"Fill in people and trained responders",IF(D31&gt;C31,"Check counts: more trained responders than people",IF(D31=0,"No trained responder on this shift: review your plan",IF(AND(E31&lt;&gt;"",D31&lt;E31),"Below your plan's coverage now: review","OK")))))))</f>
        <v/>
      </c>
    </row>
    <row r="32">
      <c r="A32" s="7" t="n"/>
      <c r="B32" s="7" t="n"/>
      <c r="C32" s="8" t="n"/>
      <c r="D32" s="8" t="n"/>
      <c r="E32" s="8" t="n"/>
      <c r="F32" s="7" t="n"/>
      <c r="G32" s="7" t="n"/>
      <c r="H32" s="7">
        <f>IF(COUNTA(A32:G32)=0,"",IF(OR(A32="",B32=""),"Fill in site and shift",IF(COUNTIFS($A$2:$A$41,A32,$B$2:$B$41,B32)&gt;1,"Listed twice: keep one row",IF(OR(C32="",D32=""),"Fill in people and trained responders",IF(D32&gt;C32,"Check counts: more trained responders than people",IF(D32=0,"No trained responder on this shift: review your plan",IF(AND(E32&lt;&gt;"",D32&lt;E32),"Below your plan's coverage now: review","OK")))))))</f>
        <v/>
      </c>
    </row>
    <row r="33">
      <c r="A33" s="7" t="n"/>
      <c r="B33" s="7" t="n"/>
      <c r="C33" s="8" t="n"/>
      <c r="D33" s="8" t="n"/>
      <c r="E33" s="8" t="n"/>
      <c r="F33" s="7" t="n"/>
      <c r="G33" s="7" t="n"/>
      <c r="H33" s="7">
        <f>IF(COUNTA(A33:G33)=0,"",IF(OR(A33="",B33=""),"Fill in site and shift",IF(COUNTIFS($A$2:$A$41,A33,$B$2:$B$41,B33)&gt;1,"Listed twice: keep one row",IF(OR(C33="",D33=""),"Fill in people and trained responders",IF(D33&gt;C33,"Check counts: more trained responders than people",IF(D33=0,"No trained responder on this shift: review your plan",IF(AND(E33&lt;&gt;"",D33&lt;E33),"Below your plan's coverage now: review","OK")))))))</f>
        <v/>
      </c>
    </row>
    <row r="34">
      <c r="A34" s="7" t="n"/>
      <c r="B34" s="7" t="n"/>
      <c r="C34" s="8" t="n"/>
      <c r="D34" s="8" t="n"/>
      <c r="E34" s="8" t="n"/>
      <c r="F34" s="7" t="n"/>
      <c r="G34" s="7" t="n"/>
      <c r="H34" s="7">
        <f>IF(COUNTA(A34:G34)=0,"",IF(OR(A34="",B34=""),"Fill in site and shift",IF(COUNTIFS($A$2:$A$41,A34,$B$2:$B$41,B34)&gt;1,"Listed twice: keep one row",IF(OR(C34="",D34=""),"Fill in people and trained responders",IF(D34&gt;C34,"Check counts: more trained responders than people",IF(D34=0,"No trained responder on this shift: review your plan",IF(AND(E34&lt;&gt;"",D34&lt;E34),"Below your plan's coverage now: review","OK")))))))</f>
        <v/>
      </c>
    </row>
    <row r="35">
      <c r="A35" s="7" t="n"/>
      <c r="B35" s="7" t="n"/>
      <c r="C35" s="8" t="n"/>
      <c r="D35" s="8" t="n"/>
      <c r="E35" s="8" t="n"/>
      <c r="F35" s="7" t="n"/>
      <c r="G35" s="7" t="n"/>
      <c r="H35" s="7">
        <f>IF(COUNTA(A35:G35)=0,"",IF(OR(A35="",B35=""),"Fill in site and shift",IF(COUNTIFS($A$2:$A$41,A35,$B$2:$B$41,B35)&gt;1,"Listed twice: keep one row",IF(OR(C35="",D35=""),"Fill in people and trained responders",IF(D35&gt;C35,"Check counts: more trained responders than people",IF(D35=0,"No trained responder on this shift: review your plan",IF(AND(E35&lt;&gt;"",D35&lt;E35),"Below your plan's coverage now: review","OK")))))))</f>
        <v/>
      </c>
    </row>
    <row r="36">
      <c r="A36" s="7" t="n"/>
      <c r="B36" s="7" t="n"/>
      <c r="C36" s="8" t="n"/>
      <c r="D36" s="8" t="n"/>
      <c r="E36" s="8" t="n"/>
      <c r="F36" s="7" t="n"/>
      <c r="G36" s="7" t="n"/>
      <c r="H36" s="7">
        <f>IF(COUNTA(A36:G36)=0,"",IF(OR(A36="",B36=""),"Fill in site and shift",IF(COUNTIFS($A$2:$A$41,A36,$B$2:$B$41,B36)&gt;1,"Listed twice: keep one row",IF(OR(C36="",D36=""),"Fill in people and trained responders",IF(D36&gt;C36,"Check counts: more trained responders than people",IF(D36=0,"No trained responder on this shift: review your plan",IF(AND(E36&lt;&gt;"",D36&lt;E36),"Below your plan's coverage now: review","OK")))))))</f>
        <v/>
      </c>
    </row>
    <row r="37">
      <c r="A37" s="7" t="n"/>
      <c r="B37" s="7" t="n"/>
      <c r="C37" s="8" t="n"/>
      <c r="D37" s="8" t="n"/>
      <c r="E37" s="8" t="n"/>
      <c r="F37" s="7" t="n"/>
      <c r="G37" s="7" t="n"/>
      <c r="H37" s="7">
        <f>IF(COUNTA(A37:G37)=0,"",IF(OR(A37="",B37=""),"Fill in site and shift",IF(COUNTIFS($A$2:$A$41,A37,$B$2:$B$41,B37)&gt;1,"Listed twice: keep one row",IF(OR(C37="",D37=""),"Fill in people and trained responders",IF(D37&gt;C37,"Check counts: more trained responders than people",IF(D37=0,"No trained responder on this shift: review your plan",IF(AND(E37&lt;&gt;"",D37&lt;E37),"Below your plan's coverage now: review","OK")))))))</f>
        <v/>
      </c>
    </row>
    <row r="38">
      <c r="A38" s="7" t="n"/>
      <c r="B38" s="7" t="n"/>
      <c r="C38" s="8" t="n"/>
      <c r="D38" s="8" t="n"/>
      <c r="E38" s="8" t="n"/>
      <c r="F38" s="7" t="n"/>
      <c r="G38" s="7" t="n"/>
      <c r="H38" s="7">
        <f>IF(COUNTA(A38:G38)=0,"",IF(OR(A38="",B38=""),"Fill in site and shift",IF(COUNTIFS($A$2:$A$41,A38,$B$2:$B$41,B38)&gt;1,"Listed twice: keep one row",IF(OR(C38="",D38=""),"Fill in people and trained responders",IF(D38&gt;C38,"Check counts: more trained responders than people",IF(D38=0,"No trained responder on this shift: review your plan",IF(AND(E38&lt;&gt;"",D38&lt;E38),"Below your plan's coverage now: review","OK")))))))</f>
        <v/>
      </c>
    </row>
    <row r="39">
      <c r="A39" s="7" t="n"/>
      <c r="B39" s="7" t="n"/>
      <c r="C39" s="8" t="n"/>
      <c r="D39" s="8" t="n"/>
      <c r="E39" s="8" t="n"/>
      <c r="F39" s="7" t="n"/>
      <c r="G39" s="7" t="n"/>
      <c r="H39" s="7">
        <f>IF(COUNTA(A39:G39)=0,"",IF(OR(A39="",B39=""),"Fill in site and shift",IF(COUNTIFS($A$2:$A$41,A39,$B$2:$B$41,B39)&gt;1,"Listed twice: keep one row",IF(OR(C39="",D39=""),"Fill in people and trained responders",IF(D39&gt;C39,"Check counts: more trained responders than people",IF(D39=0,"No trained responder on this shift: review your plan",IF(AND(E39&lt;&gt;"",D39&lt;E39),"Below your plan's coverage now: review","OK")))))))</f>
        <v/>
      </c>
    </row>
    <row r="40">
      <c r="A40" s="7" t="n"/>
      <c r="B40" s="7" t="n"/>
      <c r="C40" s="8" t="n"/>
      <c r="D40" s="8" t="n"/>
      <c r="E40" s="8" t="n"/>
      <c r="F40" s="7" t="n"/>
      <c r="G40" s="7" t="n"/>
      <c r="H40" s="7">
        <f>IF(COUNTA(A40:G40)=0,"",IF(OR(A40="",B40=""),"Fill in site and shift",IF(COUNTIFS($A$2:$A$41,A40,$B$2:$B$41,B40)&gt;1,"Listed twice: keep one row",IF(OR(C40="",D40=""),"Fill in people and trained responders",IF(D40&gt;C40,"Check counts: more trained responders than people",IF(D40=0,"No trained responder on this shift: review your plan",IF(AND(E40&lt;&gt;"",D40&lt;E40),"Below your plan's coverage now: review","OK")))))))</f>
        <v/>
      </c>
    </row>
    <row r="41">
      <c r="A41" s="7" t="n"/>
      <c r="B41" s="7" t="n"/>
      <c r="C41" s="8" t="n"/>
      <c r="D41" s="8" t="n"/>
      <c r="E41" s="8" t="n"/>
      <c r="F41" s="7" t="n"/>
      <c r="G41" s="7" t="n"/>
      <c r="H41" s="7">
        <f>IF(COUNTA(A41:G41)=0,"",IF(OR(A41="",B41=""),"Fill in site and shift",IF(COUNTIFS($A$2:$A$41,A41,$B$2:$B$41,B41)&gt;1,"Listed twice: keep one row",IF(OR(C41="",D41=""),"Fill in people and trained responders",IF(D41&gt;C41,"Check counts: more trained responders than people",IF(D41=0,"No trained responder on this shift: review your plan",IF(AND(E41&lt;&gt;"",D41&lt;E41),"Below your plan's coverage now: review","OK")))))))</f>
        <v/>
      </c>
    </row>
  </sheetData>
  <conditionalFormatting sqref="H2:H41">
    <cfRule type="expression" priority="1" dxfId="0" stopIfTrue="1">
      <formula>LEFT($H2,12)="Listed twice"</formula>
    </cfRule>
    <cfRule type="expression" priority="2" dxfId="0" stopIfTrue="1">
      <formula>LEFT($H2,12)="Check counts"</formula>
    </cfRule>
    <cfRule type="expression" priority="3" dxfId="0" stopIfTrue="1">
      <formula>LEFT($H2,20)="No trained responder"</formula>
    </cfRule>
    <cfRule type="expression" priority="4" dxfId="1" stopIfTrue="1">
      <formula>LEFT($H2,15)="Below your plan"</formula>
    </cfRule>
    <cfRule type="expression" priority="5" dxfId="2" stopIfTrue="1">
      <formula>LEFT($H2,7)="Fill in"</formula>
    </cfRule>
    <cfRule type="expression" priority="6" dxfId="3" stopIfTrue="1">
      <formula>LEFT($H2,2)="OK"</formula>
    </cfRule>
  </conditionalFormatting>
  <dataValidations count="7">
    <dataValidation sqref="A2:A41" showDropDown="0" showInputMessage="1" showErrorMessage="1" allowBlank="1" errorTitle="Check this entry" error="Keep the site name to 80 characters or fewer." promptTitle="Site" prompt="Building or address name. Use the same spelling on every sheet." type="textLength" operator="lessThanOrEqual">
      <formula1>80</formula1>
    </dataValidation>
    <dataValidation sqref="B2:B41" showDropDown="0" showInputMessage="1" showErrorMessage="1" allowBlank="1" errorTitle="Check this entry" error="Keep the shift name to 60 characters or fewer." promptTitle="Shift" prompt="For example Day, Evening, Night, or Weekend. Use the same words on every sheet." type="textLength" operator="lessThanOrEqual">
      <formula1>60</formula1>
    </dataValidation>
    <dataValidation sqref="C2:C41" showDropDown="0" showInputMessage="1" showErrorMessage="1" allowBlank="1" errorTitle="Check this entry" error="Enter a whole number, 0 or more." promptTitle="People on this shift" prompt="How many people work this shift at this site." type="whole" operator="greaterThanOrEqual">
      <formula1>0</formula1>
    </dataValidation>
    <dataValidation sqref="D2:D41" showDropDown="0" showInputMessage="1" showErrorMessage="1" allowBlank="1" errorTitle="Check this entry" error="Enter a whole number, 0 or more." promptTitle="Trained responders on this shift" prompt="People on this shift who hold current training and are counted as responders in your emergency plan." type="whole" operator="greaterThanOrEqual">
      <formula1>0</formula1>
    </dataValidation>
    <dataValidation sqref="E2:E41" showDropDown="0" showInputMessage="1" showErrorMessage="1" allowBlank="1" errorTitle="Check this entry" error="Enter a whole number, 0 or more." promptTitle="Trained responders your plan req" prompt="The number your own emergency plan sets for this shift. Leave it blank if your plan does not set one." type="whole" operator="greaterThanOrEqual">
      <formula1>0</formula1>
    </dataValidation>
    <dataValidation sqref="F2:F41" showDropDown="0" showInputMessage="1" showErrorMessage="1" allowBlank="1" errorTitle="Check this entry" error="Keep this to 80 characters or fewer." promptTitle="Site contact (name or role)" prompt="Who looks after training at this site: room, access, and the group list on the day." type="textLength" operator="lessThanOrEqual">
      <formula1>80</formula1>
    </dataValidation>
    <dataValidation sqref="G2:G41" showDropDown="0" showInputMessage="1" showErrorMessage="1" allowBlank="1" errorTitle="Check this entry" error="Keep notes to 250 characters or fewer." promptTitle="Site access and room notes" prompt="For example parking, security check-in, building hours, and whether the room has floor space for skills practice and access to power." type="textLength" operator="lessThanOrEqual">
      <formula1>250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N6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6" customWidth="1" min="4" max="4"/>
    <col width="20" customWidth="1" min="5" max="5"/>
    <col width="16" customWidth="1" min="6" max="6"/>
    <col width="20" customWidth="1" min="7" max="7"/>
    <col width="14" customWidth="1" min="8" max="8"/>
    <col width="20" customWidth="1" min="9" max="9"/>
    <col width="18" customWidth="1" min="10" max="10"/>
    <col width="18" customWidth="1" min="11" max="11"/>
    <col width="16" customWidth="1" min="12" max="12"/>
    <col width="40" customWidth="1" min="13" max="13"/>
    <col width="34" customWidth="1" min="14" max="14"/>
  </cols>
  <sheetData>
    <row r="1" ht="64" customHeight="1">
      <c r="A1" s="6" t="inlineStr">
        <is>
          <t>Group name</t>
        </is>
      </c>
      <c r="B1" s="6" t="inlineStr">
        <is>
          <t>Course</t>
        </is>
      </c>
      <c r="C1" s="6" t="inlineStr">
        <is>
          <t>Pathway</t>
        </is>
      </c>
      <c r="D1" s="6" t="inlineStr">
        <is>
          <t>QKC Health class name to use</t>
        </is>
      </c>
      <c r="E1" s="6" t="inlineStr">
        <is>
          <t>Site</t>
        </is>
      </c>
      <c r="F1" s="6" t="inlineStr">
        <is>
          <t>Shift</t>
        </is>
      </c>
      <c r="G1" s="6" t="inlineStr">
        <is>
          <t>Session window</t>
        </is>
      </c>
      <c r="H1" s="6" t="inlineStr">
        <is>
          <t>Participants</t>
        </is>
      </c>
      <c r="I1" s="6" t="inlineStr">
        <is>
          <t>Trained responders taken off duty by this session</t>
        </is>
      </c>
      <c r="J1" s="6" t="inlineStr">
        <is>
          <t>Trained responders on this shift now</t>
        </is>
      </c>
      <c r="K1" s="6" t="inlineStr">
        <is>
          <t>Trained responders left on duty</t>
        </is>
      </c>
      <c r="L1" s="6" t="inlineStr">
        <is>
          <t>Your plan requires on duty</t>
        </is>
      </c>
      <c r="M1" s="6" t="inlineStr">
        <is>
          <t>Coverage check</t>
        </is>
      </c>
      <c r="N1" s="6" t="inlineStr">
        <is>
          <t>Group check</t>
        </is>
      </c>
    </row>
    <row r="2">
      <c r="A2" s="7" t="n"/>
      <c r="B2" s="7" t="n"/>
      <c r="C2" s="7" t="n"/>
      <c r="D2" s="7">
        <f>IF(OR(B2="",C2=""),"",IF(OR(B2="Not sure yet",C2="Not sure yet"),"Ask QKC Health",IF(LEFT(B2,10)="Heartsaver",IF(C2="Full course",B2,"Not a listed QKC class"),IF(C2="Full course",B2&amp;" Provider",IF(C2="Renewal",B2&amp;" Renewal",B2&amp;" Skills Session")))))</f>
        <v/>
      </c>
      <c r="E2" s="7" t="n"/>
      <c r="F2" s="7" t="n"/>
      <c r="G2" s="7" t="n"/>
      <c r="H2" s="8" t="n"/>
      <c r="I2" s="8" t="n"/>
      <c r="J2" s="8">
        <f>IF(OR(E2="",F2=""),"",IF(COUNTIFS('Sites and shifts'!$A$2:$A$41,E2,'Sites and shifts'!$B$2:$B$41,F2)=0,"",SUMIFS('Sites and shifts'!$D$2:$D$41,'Sites and shifts'!$A$2:$A$41,E2,'Sites and shifts'!$B$2:$B$41,F2)))</f>
        <v/>
      </c>
      <c r="K2" s="8">
        <f>IF(OR(J2="",I2=""),"",J2-IF(G2="",I2,SUMIFS($I$2:$I$61,$E$2:$E$61,E2,$F$2:$F$61,F2,$G$2:$G$61,G2)))</f>
        <v/>
      </c>
      <c r="L2" s="8">
        <f>IF(OR(E2="",F2=""),"",IF(COUNTIFS('Sites and shifts'!$A$2:$A$41,E2,'Sites and shifts'!$B$2:$B$41,F2)=0,"",IF(COUNTIFS('Sites and shifts'!$A$2:$A$41,E2,'Sites and shifts'!$B$2:$B$41,F2,'Sites and shifts'!$E$2:$E$41,"&lt;&gt;")=0,"",SUMIFS('Sites and shifts'!$E$2:$E$41,'Sites and shifts'!$A$2:$A$41,E2,'Sites and shifts'!$B$2:$B$41,F2))))</f>
        <v/>
      </c>
      <c r="M2" s="7">
        <f>IF(COUNTA(A2:C2)+COUNTA(E2:I2)=0,"",IF(OR(E2="",F2="",I2=""),"Fill in site, shift, and trained responders taken off duty",IF(J2="","Site and shift not on Sites and shifts sheet: check spelling",IF(AND(H2&lt;&gt;"",I2&gt;H2),"Check counts: more trained responders than participants",IF(K2&lt;0,"Check counts: more taken off duty than on this shift",IF(J2=0,"No trained responder on this shift: review your plan",IF(K2=0,"No trained responder left on shift: adjust",IF(AND(L2&lt;&gt;"",K2&lt;L2),"Below your plan's coverage: adjust","OK"))))))))</f>
        <v/>
      </c>
      <c r="N2" s="7">
        <f>IF(COUNTA(A2:C2)+COUNTA(E2:I2)=0,"",IF(OR(B2="",C2="",H2=""),"Fill in course, pathway, and participants",IF(OR(D2="Ask QKC Health",D2="Not a listed QKC class"),"Course or pathway: confirm with QKC",IF(AND(H2&lt;3,B2&lt;&gt;"ACLS"),"Below 3: confirm with QKC","OK"))))</f>
        <v/>
      </c>
    </row>
    <row r="3">
      <c r="A3" s="7" t="n"/>
      <c r="B3" s="7" t="n"/>
      <c r="C3" s="7" t="n"/>
      <c r="D3" s="7">
        <f>IF(OR(B3="",C3=""),"",IF(OR(B3="Not sure yet",C3="Not sure yet"),"Ask QKC Health",IF(LEFT(B3,10)="Heartsaver",IF(C3="Full course",B3,"Not a listed QKC class"),IF(C3="Full course",B3&amp;" Provider",IF(C3="Renewal",B3&amp;" Renewal",B3&amp;" Skills Session")))))</f>
        <v/>
      </c>
      <c r="E3" s="7" t="n"/>
      <c r="F3" s="7" t="n"/>
      <c r="G3" s="7" t="n"/>
      <c r="H3" s="8" t="n"/>
      <c r="I3" s="8" t="n"/>
      <c r="J3" s="8">
        <f>IF(OR(E3="",F3=""),"",IF(COUNTIFS('Sites and shifts'!$A$2:$A$41,E3,'Sites and shifts'!$B$2:$B$41,F3)=0,"",SUMIFS('Sites and shifts'!$D$2:$D$41,'Sites and shifts'!$A$2:$A$41,E3,'Sites and shifts'!$B$2:$B$41,F3)))</f>
        <v/>
      </c>
      <c r="K3" s="8">
        <f>IF(OR(J3="",I3=""),"",J3-IF(G3="",I3,SUMIFS($I$2:$I$61,$E$2:$E$61,E3,$F$2:$F$61,F3,$G$2:$G$61,G3)))</f>
        <v/>
      </c>
      <c r="L3" s="8">
        <f>IF(OR(E3="",F3=""),"",IF(COUNTIFS('Sites and shifts'!$A$2:$A$41,E3,'Sites and shifts'!$B$2:$B$41,F3)=0,"",IF(COUNTIFS('Sites and shifts'!$A$2:$A$41,E3,'Sites and shifts'!$B$2:$B$41,F3,'Sites and shifts'!$E$2:$E$41,"&lt;&gt;")=0,"",SUMIFS('Sites and shifts'!$E$2:$E$41,'Sites and shifts'!$A$2:$A$41,E3,'Sites and shifts'!$B$2:$B$41,F3))))</f>
        <v/>
      </c>
      <c r="M3" s="7">
        <f>IF(COUNTA(A3:C3)+COUNTA(E3:I3)=0,"",IF(OR(E3="",F3="",I3=""),"Fill in site, shift, and trained responders taken off duty",IF(J3="","Site and shift not on Sites and shifts sheet: check spelling",IF(AND(H3&lt;&gt;"",I3&gt;H3),"Check counts: more trained responders than participants",IF(K3&lt;0,"Check counts: more taken off duty than on this shift",IF(J3=0,"No trained responder on this shift: review your plan",IF(K3=0,"No trained responder left on shift: adjust",IF(AND(L3&lt;&gt;"",K3&lt;L3),"Below your plan's coverage: adjust","OK"))))))))</f>
        <v/>
      </c>
      <c r="N3" s="7">
        <f>IF(COUNTA(A3:C3)+COUNTA(E3:I3)=0,"",IF(OR(B3="",C3="",H3=""),"Fill in course, pathway, and participants",IF(OR(D3="Ask QKC Health",D3="Not a listed QKC class"),"Course or pathway: confirm with QKC",IF(AND(H3&lt;3,B3&lt;&gt;"ACLS"),"Below 3: confirm with QKC","OK"))))</f>
        <v/>
      </c>
    </row>
    <row r="4">
      <c r="A4" s="7" t="n"/>
      <c r="B4" s="7" t="n"/>
      <c r="C4" s="7" t="n"/>
      <c r="D4" s="7">
        <f>IF(OR(B4="",C4=""),"",IF(OR(B4="Not sure yet",C4="Not sure yet"),"Ask QKC Health",IF(LEFT(B4,10)="Heartsaver",IF(C4="Full course",B4,"Not a listed QKC class"),IF(C4="Full course",B4&amp;" Provider",IF(C4="Renewal",B4&amp;" Renewal",B4&amp;" Skills Session")))))</f>
        <v/>
      </c>
      <c r="E4" s="7" t="n"/>
      <c r="F4" s="7" t="n"/>
      <c r="G4" s="7" t="n"/>
      <c r="H4" s="8" t="n"/>
      <c r="I4" s="8" t="n"/>
      <c r="J4" s="8">
        <f>IF(OR(E4="",F4=""),"",IF(COUNTIFS('Sites and shifts'!$A$2:$A$41,E4,'Sites and shifts'!$B$2:$B$41,F4)=0,"",SUMIFS('Sites and shifts'!$D$2:$D$41,'Sites and shifts'!$A$2:$A$41,E4,'Sites and shifts'!$B$2:$B$41,F4)))</f>
        <v/>
      </c>
      <c r="K4" s="8">
        <f>IF(OR(J4="",I4=""),"",J4-IF(G4="",I4,SUMIFS($I$2:$I$61,$E$2:$E$61,E4,$F$2:$F$61,F4,$G$2:$G$61,G4)))</f>
        <v/>
      </c>
      <c r="L4" s="8">
        <f>IF(OR(E4="",F4=""),"",IF(COUNTIFS('Sites and shifts'!$A$2:$A$41,E4,'Sites and shifts'!$B$2:$B$41,F4)=0,"",IF(COUNTIFS('Sites and shifts'!$A$2:$A$41,E4,'Sites and shifts'!$B$2:$B$41,F4,'Sites and shifts'!$E$2:$E$41,"&lt;&gt;")=0,"",SUMIFS('Sites and shifts'!$E$2:$E$41,'Sites and shifts'!$A$2:$A$41,E4,'Sites and shifts'!$B$2:$B$41,F4))))</f>
        <v/>
      </c>
      <c r="M4" s="7">
        <f>IF(COUNTA(A4:C4)+COUNTA(E4:I4)=0,"",IF(OR(E4="",F4="",I4=""),"Fill in site, shift, and trained responders taken off duty",IF(J4="","Site and shift not on Sites and shifts sheet: check spelling",IF(AND(H4&lt;&gt;"",I4&gt;H4),"Check counts: more trained responders than participants",IF(K4&lt;0,"Check counts: more taken off duty than on this shift",IF(J4=0,"No trained responder on this shift: review your plan",IF(K4=0,"No trained responder left on shift: adjust",IF(AND(L4&lt;&gt;"",K4&lt;L4),"Below your plan's coverage: adjust","OK"))))))))</f>
        <v/>
      </c>
      <c r="N4" s="7">
        <f>IF(COUNTA(A4:C4)+COUNTA(E4:I4)=0,"",IF(OR(B4="",C4="",H4=""),"Fill in course, pathway, and participants",IF(OR(D4="Ask QKC Health",D4="Not a listed QKC class"),"Course or pathway: confirm with QKC",IF(AND(H4&lt;3,B4&lt;&gt;"ACLS"),"Below 3: confirm with QKC","OK"))))</f>
        <v/>
      </c>
    </row>
    <row r="5">
      <c r="A5" s="7" t="n"/>
      <c r="B5" s="7" t="n"/>
      <c r="C5" s="7" t="n"/>
      <c r="D5" s="7">
        <f>IF(OR(B5="",C5=""),"",IF(OR(B5="Not sure yet",C5="Not sure yet"),"Ask QKC Health",IF(LEFT(B5,10)="Heartsaver",IF(C5="Full course",B5,"Not a listed QKC class"),IF(C5="Full course",B5&amp;" Provider",IF(C5="Renewal",B5&amp;" Renewal",B5&amp;" Skills Session")))))</f>
        <v/>
      </c>
      <c r="E5" s="7" t="n"/>
      <c r="F5" s="7" t="n"/>
      <c r="G5" s="7" t="n"/>
      <c r="H5" s="8" t="n"/>
      <c r="I5" s="8" t="n"/>
      <c r="J5" s="8">
        <f>IF(OR(E5="",F5=""),"",IF(COUNTIFS('Sites and shifts'!$A$2:$A$41,E5,'Sites and shifts'!$B$2:$B$41,F5)=0,"",SUMIFS('Sites and shifts'!$D$2:$D$41,'Sites and shifts'!$A$2:$A$41,E5,'Sites and shifts'!$B$2:$B$41,F5)))</f>
        <v/>
      </c>
      <c r="K5" s="8">
        <f>IF(OR(J5="",I5=""),"",J5-IF(G5="",I5,SUMIFS($I$2:$I$61,$E$2:$E$61,E5,$F$2:$F$61,F5,$G$2:$G$61,G5)))</f>
        <v/>
      </c>
      <c r="L5" s="8">
        <f>IF(OR(E5="",F5=""),"",IF(COUNTIFS('Sites and shifts'!$A$2:$A$41,E5,'Sites and shifts'!$B$2:$B$41,F5)=0,"",IF(COUNTIFS('Sites and shifts'!$A$2:$A$41,E5,'Sites and shifts'!$B$2:$B$41,F5,'Sites and shifts'!$E$2:$E$41,"&lt;&gt;")=0,"",SUMIFS('Sites and shifts'!$E$2:$E$41,'Sites and shifts'!$A$2:$A$41,E5,'Sites and shifts'!$B$2:$B$41,F5))))</f>
        <v/>
      </c>
      <c r="M5" s="7">
        <f>IF(COUNTA(A5:C5)+COUNTA(E5:I5)=0,"",IF(OR(E5="",F5="",I5=""),"Fill in site, shift, and trained responders taken off duty",IF(J5="","Site and shift not on Sites and shifts sheet: check spelling",IF(AND(H5&lt;&gt;"",I5&gt;H5),"Check counts: more trained responders than participants",IF(K5&lt;0,"Check counts: more taken off duty than on this shift",IF(J5=0,"No trained responder on this shift: review your plan",IF(K5=0,"No trained responder left on shift: adjust",IF(AND(L5&lt;&gt;"",K5&lt;L5),"Below your plan's coverage: adjust","OK"))))))))</f>
        <v/>
      </c>
      <c r="N5" s="7">
        <f>IF(COUNTA(A5:C5)+COUNTA(E5:I5)=0,"",IF(OR(B5="",C5="",H5=""),"Fill in course, pathway, and participants",IF(OR(D5="Ask QKC Health",D5="Not a listed QKC class"),"Course or pathway: confirm with QKC",IF(AND(H5&lt;3,B5&lt;&gt;"ACLS"),"Below 3: confirm with QKC","OK"))))</f>
        <v/>
      </c>
    </row>
    <row r="6">
      <c r="A6" s="7" t="n"/>
      <c r="B6" s="7" t="n"/>
      <c r="C6" s="7" t="n"/>
      <c r="D6" s="7">
        <f>IF(OR(B6="",C6=""),"",IF(OR(B6="Not sure yet",C6="Not sure yet"),"Ask QKC Health",IF(LEFT(B6,10)="Heartsaver",IF(C6="Full course",B6,"Not a listed QKC class"),IF(C6="Full course",B6&amp;" Provider",IF(C6="Renewal",B6&amp;" Renewal",B6&amp;" Skills Session")))))</f>
        <v/>
      </c>
      <c r="E6" s="7" t="n"/>
      <c r="F6" s="7" t="n"/>
      <c r="G6" s="7" t="n"/>
      <c r="H6" s="8" t="n"/>
      <c r="I6" s="8" t="n"/>
      <c r="J6" s="8">
        <f>IF(OR(E6="",F6=""),"",IF(COUNTIFS('Sites and shifts'!$A$2:$A$41,E6,'Sites and shifts'!$B$2:$B$41,F6)=0,"",SUMIFS('Sites and shifts'!$D$2:$D$41,'Sites and shifts'!$A$2:$A$41,E6,'Sites and shifts'!$B$2:$B$41,F6)))</f>
        <v/>
      </c>
      <c r="K6" s="8">
        <f>IF(OR(J6="",I6=""),"",J6-IF(G6="",I6,SUMIFS($I$2:$I$61,$E$2:$E$61,E6,$F$2:$F$61,F6,$G$2:$G$61,G6)))</f>
        <v/>
      </c>
      <c r="L6" s="8">
        <f>IF(OR(E6="",F6=""),"",IF(COUNTIFS('Sites and shifts'!$A$2:$A$41,E6,'Sites and shifts'!$B$2:$B$41,F6)=0,"",IF(COUNTIFS('Sites and shifts'!$A$2:$A$41,E6,'Sites and shifts'!$B$2:$B$41,F6,'Sites and shifts'!$E$2:$E$41,"&lt;&gt;")=0,"",SUMIFS('Sites and shifts'!$E$2:$E$41,'Sites and shifts'!$A$2:$A$41,E6,'Sites and shifts'!$B$2:$B$41,F6))))</f>
        <v/>
      </c>
      <c r="M6" s="7">
        <f>IF(COUNTA(A6:C6)+COUNTA(E6:I6)=0,"",IF(OR(E6="",F6="",I6=""),"Fill in site, shift, and trained responders taken off duty",IF(J6="","Site and shift not on Sites and shifts sheet: check spelling",IF(AND(H6&lt;&gt;"",I6&gt;H6),"Check counts: more trained responders than participants",IF(K6&lt;0,"Check counts: more taken off duty than on this shift",IF(J6=0,"No trained responder on this shift: review your plan",IF(K6=0,"No trained responder left on shift: adjust",IF(AND(L6&lt;&gt;"",K6&lt;L6),"Below your plan's coverage: adjust","OK"))))))))</f>
        <v/>
      </c>
      <c r="N6" s="7">
        <f>IF(COUNTA(A6:C6)+COUNTA(E6:I6)=0,"",IF(OR(B6="",C6="",H6=""),"Fill in course, pathway, and participants",IF(OR(D6="Ask QKC Health",D6="Not a listed QKC class"),"Course or pathway: confirm with QKC",IF(AND(H6&lt;3,B6&lt;&gt;"ACLS"),"Below 3: confirm with QKC","OK"))))</f>
        <v/>
      </c>
    </row>
    <row r="7">
      <c r="A7" s="7" t="n"/>
      <c r="B7" s="7" t="n"/>
      <c r="C7" s="7" t="n"/>
      <c r="D7" s="7">
        <f>IF(OR(B7="",C7=""),"",IF(OR(B7="Not sure yet",C7="Not sure yet"),"Ask QKC Health",IF(LEFT(B7,10)="Heartsaver",IF(C7="Full course",B7,"Not a listed QKC class"),IF(C7="Full course",B7&amp;" Provider",IF(C7="Renewal",B7&amp;" Renewal",B7&amp;" Skills Session")))))</f>
        <v/>
      </c>
      <c r="E7" s="7" t="n"/>
      <c r="F7" s="7" t="n"/>
      <c r="G7" s="7" t="n"/>
      <c r="H7" s="8" t="n"/>
      <c r="I7" s="8" t="n"/>
      <c r="J7" s="8">
        <f>IF(OR(E7="",F7=""),"",IF(COUNTIFS('Sites and shifts'!$A$2:$A$41,E7,'Sites and shifts'!$B$2:$B$41,F7)=0,"",SUMIFS('Sites and shifts'!$D$2:$D$41,'Sites and shifts'!$A$2:$A$41,E7,'Sites and shifts'!$B$2:$B$41,F7)))</f>
        <v/>
      </c>
      <c r="K7" s="8">
        <f>IF(OR(J7="",I7=""),"",J7-IF(G7="",I7,SUMIFS($I$2:$I$61,$E$2:$E$61,E7,$F$2:$F$61,F7,$G$2:$G$61,G7)))</f>
        <v/>
      </c>
      <c r="L7" s="8">
        <f>IF(OR(E7="",F7=""),"",IF(COUNTIFS('Sites and shifts'!$A$2:$A$41,E7,'Sites and shifts'!$B$2:$B$41,F7)=0,"",IF(COUNTIFS('Sites and shifts'!$A$2:$A$41,E7,'Sites and shifts'!$B$2:$B$41,F7,'Sites and shifts'!$E$2:$E$41,"&lt;&gt;")=0,"",SUMIFS('Sites and shifts'!$E$2:$E$41,'Sites and shifts'!$A$2:$A$41,E7,'Sites and shifts'!$B$2:$B$41,F7))))</f>
        <v/>
      </c>
      <c r="M7" s="7">
        <f>IF(COUNTA(A7:C7)+COUNTA(E7:I7)=0,"",IF(OR(E7="",F7="",I7=""),"Fill in site, shift, and trained responders taken off duty",IF(J7="","Site and shift not on Sites and shifts sheet: check spelling",IF(AND(H7&lt;&gt;"",I7&gt;H7),"Check counts: more trained responders than participants",IF(K7&lt;0,"Check counts: more taken off duty than on this shift",IF(J7=0,"No trained responder on this shift: review your plan",IF(K7=0,"No trained responder left on shift: adjust",IF(AND(L7&lt;&gt;"",K7&lt;L7),"Below your plan's coverage: adjust","OK"))))))))</f>
        <v/>
      </c>
      <c r="N7" s="7">
        <f>IF(COUNTA(A7:C7)+COUNTA(E7:I7)=0,"",IF(OR(B7="",C7="",H7=""),"Fill in course, pathway, and participants",IF(OR(D7="Ask QKC Health",D7="Not a listed QKC class"),"Course or pathway: confirm with QKC",IF(AND(H7&lt;3,B7&lt;&gt;"ACLS"),"Below 3: confirm with QKC","OK"))))</f>
        <v/>
      </c>
    </row>
    <row r="8">
      <c r="A8" s="7" t="n"/>
      <c r="B8" s="7" t="n"/>
      <c r="C8" s="7" t="n"/>
      <c r="D8" s="7">
        <f>IF(OR(B8="",C8=""),"",IF(OR(B8="Not sure yet",C8="Not sure yet"),"Ask QKC Health",IF(LEFT(B8,10)="Heartsaver",IF(C8="Full course",B8,"Not a listed QKC class"),IF(C8="Full course",B8&amp;" Provider",IF(C8="Renewal",B8&amp;" Renewal",B8&amp;" Skills Session")))))</f>
        <v/>
      </c>
      <c r="E8" s="7" t="n"/>
      <c r="F8" s="7" t="n"/>
      <c r="G8" s="7" t="n"/>
      <c r="H8" s="8" t="n"/>
      <c r="I8" s="8" t="n"/>
      <c r="J8" s="8">
        <f>IF(OR(E8="",F8=""),"",IF(COUNTIFS('Sites and shifts'!$A$2:$A$41,E8,'Sites and shifts'!$B$2:$B$41,F8)=0,"",SUMIFS('Sites and shifts'!$D$2:$D$41,'Sites and shifts'!$A$2:$A$41,E8,'Sites and shifts'!$B$2:$B$41,F8)))</f>
        <v/>
      </c>
      <c r="K8" s="8">
        <f>IF(OR(J8="",I8=""),"",J8-IF(G8="",I8,SUMIFS($I$2:$I$61,$E$2:$E$61,E8,$F$2:$F$61,F8,$G$2:$G$61,G8)))</f>
        <v/>
      </c>
      <c r="L8" s="8">
        <f>IF(OR(E8="",F8=""),"",IF(COUNTIFS('Sites and shifts'!$A$2:$A$41,E8,'Sites and shifts'!$B$2:$B$41,F8)=0,"",IF(COUNTIFS('Sites and shifts'!$A$2:$A$41,E8,'Sites and shifts'!$B$2:$B$41,F8,'Sites and shifts'!$E$2:$E$41,"&lt;&gt;")=0,"",SUMIFS('Sites and shifts'!$E$2:$E$41,'Sites and shifts'!$A$2:$A$41,E8,'Sites and shifts'!$B$2:$B$41,F8))))</f>
        <v/>
      </c>
      <c r="M8" s="7">
        <f>IF(COUNTA(A8:C8)+COUNTA(E8:I8)=0,"",IF(OR(E8="",F8="",I8=""),"Fill in site, shift, and trained responders taken off duty",IF(J8="","Site and shift not on Sites and shifts sheet: check spelling",IF(AND(H8&lt;&gt;"",I8&gt;H8),"Check counts: more trained responders than participants",IF(K8&lt;0,"Check counts: more taken off duty than on this shift",IF(J8=0,"No trained responder on this shift: review your plan",IF(K8=0,"No trained responder left on shift: adjust",IF(AND(L8&lt;&gt;"",K8&lt;L8),"Below your plan's coverage: adjust","OK"))))))))</f>
        <v/>
      </c>
      <c r="N8" s="7">
        <f>IF(COUNTA(A8:C8)+COUNTA(E8:I8)=0,"",IF(OR(B8="",C8="",H8=""),"Fill in course, pathway, and participants",IF(OR(D8="Ask QKC Health",D8="Not a listed QKC class"),"Course or pathway: confirm with QKC",IF(AND(H8&lt;3,B8&lt;&gt;"ACLS"),"Below 3: confirm with QKC","OK"))))</f>
        <v/>
      </c>
    </row>
    <row r="9">
      <c r="A9" s="7" t="n"/>
      <c r="B9" s="7" t="n"/>
      <c r="C9" s="7" t="n"/>
      <c r="D9" s="7">
        <f>IF(OR(B9="",C9=""),"",IF(OR(B9="Not sure yet",C9="Not sure yet"),"Ask QKC Health",IF(LEFT(B9,10)="Heartsaver",IF(C9="Full course",B9,"Not a listed QKC class"),IF(C9="Full course",B9&amp;" Provider",IF(C9="Renewal",B9&amp;" Renewal",B9&amp;" Skills Session")))))</f>
        <v/>
      </c>
      <c r="E9" s="7" t="n"/>
      <c r="F9" s="7" t="n"/>
      <c r="G9" s="7" t="n"/>
      <c r="H9" s="8" t="n"/>
      <c r="I9" s="8" t="n"/>
      <c r="J9" s="8">
        <f>IF(OR(E9="",F9=""),"",IF(COUNTIFS('Sites and shifts'!$A$2:$A$41,E9,'Sites and shifts'!$B$2:$B$41,F9)=0,"",SUMIFS('Sites and shifts'!$D$2:$D$41,'Sites and shifts'!$A$2:$A$41,E9,'Sites and shifts'!$B$2:$B$41,F9)))</f>
        <v/>
      </c>
      <c r="K9" s="8">
        <f>IF(OR(J9="",I9=""),"",J9-IF(G9="",I9,SUMIFS($I$2:$I$61,$E$2:$E$61,E9,$F$2:$F$61,F9,$G$2:$G$61,G9)))</f>
        <v/>
      </c>
      <c r="L9" s="8">
        <f>IF(OR(E9="",F9=""),"",IF(COUNTIFS('Sites and shifts'!$A$2:$A$41,E9,'Sites and shifts'!$B$2:$B$41,F9)=0,"",IF(COUNTIFS('Sites and shifts'!$A$2:$A$41,E9,'Sites and shifts'!$B$2:$B$41,F9,'Sites and shifts'!$E$2:$E$41,"&lt;&gt;")=0,"",SUMIFS('Sites and shifts'!$E$2:$E$41,'Sites and shifts'!$A$2:$A$41,E9,'Sites and shifts'!$B$2:$B$41,F9))))</f>
        <v/>
      </c>
      <c r="M9" s="7">
        <f>IF(COUNTA(A9:C9)+COUNTA(E9:I9)=0,"",IF(OR(E9="",F9="",I9=""),"Fill in site, shift, and trained responders taken off duty",IF(J9="","Site and shift not on Sites and shifts sheet: check spelling",IF(AND(H9&lt;&gt;"",I9&gt;H9),"Check counts: more trained responders than participants",IF(K9&lt;0,"Check counts: more taken off duty than on this shift",IF(J9=0,"No trained responder on this shift: review your plan",IF(K9=0,"No trained responder left on shift: adjust",IF(AND(L9&lt;&gt;"",K9&lt;L9),"Below your plan's coverage: adjust","OK"))))))))</f>
        <v/>
      </c>
      <c r="N9" s="7">
        <f>IF(COUNTA(A9:C9)+COUNTA(E9:I9)=0,"",IF(OR(B9="",C9="",H9=""),"Fill in course, pathway, and participants",IF(OR(D9="Ask QKC Health",D9="Not a listed QKC class"),"Course or pathway: confirm with QKC",IF(AND(H9&lt;3,B9&lt;&gt;"ACLS"),"Below 3: confirm with QKC","OK"))))</f>
        <v/>
      </c>
    </row>
    <row r="10">
      <c r="A10" s="7" t="n"/>
      <c r="B10" s="7" t="n"/>
      <c r="C10" s="7" t="n"/>
      <c r="D10" s="7">
        <f>IF(OR(B10="",C10=""),"",IF(OR(B10="Not sure yet",C10="Not sure yet"),"Ask QKC Health",IF(LEFT(B10,10)="Heartsaver",IF(C10="Full course",B10,"Not a listed QKC class"),IF(C10="Full course",B10&amp;" Provider",IF(C10="Renewal",B10&amp;" Renewal",B10&amp;" Skills Session")))))</f>
        <v/>
      </c>
      <c r="E10" s="7" t="n"/>
      <c r="F10" s="7" t="n"/>
      <c r="G10" s="7" t="n"/>
      <c r="H10" s="8" t="n"/>
      <c r="I10" s="8" t="n"/>
      <c r="J10" s="8">
        <f>IF(OR(E10="",F10=""),"",IF(COUNTIFS('Sites and shifts'!$A$2:$A$41,E10,'Sites and shifts'!$B$2:$B$41,F10)=0,"",SUMIFS('Sites and shifts'!$D$2:$D$41,'Sites and shifts'!$A$2:$A$41,E10,'Sites and shifts'!$B$2:$B$41,F10)))</f>
        <v/>
      </c>
      <c r="K10" s="8">
        <f>IF(OR(J10="",I10=""),"",J10-IF(G10="",I10,SUMIFS($I$2:$I$61,$E$2:$E$61,E10,$F$2:$F$61,F10,$G$2:$G$61,G10)))</f>
        <v/>
      </c>
      <c r="L10" s="8">
        <f>IF(OR(E10="",F10=""),"",IF(COUNTIFS('Sites and shifts'!$A$2:$A$41,E10,'Sites and shifts'!$B$2:$B$41,F10)=0,"",IF(COUNTIFS('Sites and shifts'!$A$2:$A$41,E10,'Sites and shifts'!$B$2:$B$41,F10,'Sites and shifts'!$E$2:$E$41,"&lt;&gt;")=0,"",SUMIFS('Sites and shifts'!$E$2:$E$41,'Sites and shifts'!$A$2:$A$41,E10,'Sites and shifts'!$B$2:$B$41,F10))))</f>
        <v/>
      </c>
      <c r="M10" s="7">
        <f>IF(COUNTA(A10:C10)+COUNTA(E10:I10)=0,"",IF(OR(E10="",F10="",I10=""),"Fill in site, shift, and trained responders taken off duty",IF(J10="","Site and shift not on Sites and shifts sheet: check spelling",IF(AND(H10&lt;&gt;"",I10&gt;H10),"Check counts: more trained responders than participants",IF(K10&lt;0,"Check counts: more taken off duty than on this shift",IF(J10=0,"No trained responder on this shift: review your plan",IF(K10=0,"No trained responder left on shift: adjust",IF(AND(L10&lt;&gt;"",K10&lt;L10),"Below your plan's coverage: adjust","OK"))))))))</f>
        <v/>
      </c>
      <c r="N10" s="7">
        <f>IF(COUNTA(A10:C10)+COUNTA(E10:I10)=0,"",IF(OR(B10="",C10="",H10=""),"Fill in course, pathway, and participants",IF(OR(D10="Ask QKC Health",D10="Not a listed QKC class"),"Course or pathway: confirm with QKC",IF(AND(H10&lt;3,B10&lt;&gt;"ACLS"),"Below 3: confirm with QKC","OK"))))</f>
        <v/>
      </c>
    </row>
    <row r="11">
      <c r="A11" s="7" t="n"/>
      <c r="B11" s="7" t="n"/>
      <c r="C11" s="7" t="n"/>
      <c r="D11" s="7">
        <f>IF(OR(B11="",C11=""),"",IF(OR(B11="Not sure yet",C11="Not sure yet"),"Ask QKC Health",IF(LEFT(B11,10)="Heartsaver",IF(C11="Full course",B11,"Not a listed QKC class"),IF(C11="Full course",B11&amp;" Provider",IF(C11="Renewal",B11&amp;" Renewal",B11&amp;" Skills Session")))))</f>
        <v/>
      </c>
      <c r="E11" s="7" t="n"/>
      <c r="F11" s="7" t="n"/>
      <c r="G11" s="7" t="n"/>
      <c r="H11" s="8" t="n"/>
      <c r="I11" s="8" t="n"/>
      <c r="J11" s="8">
        <f>IF(OR(E11="",F11=""),"",IF(COUNTIFS('Sites and shifts'!$A$2:$A$41,E11,'Sites and shifts'!$B$2:$B$41,F11)=0,"",SUMIFS('Sites and shifts'!$D$2:$D$41,'Sites and shifts'!$A$2:$A$41,E11,'Sites and shifts'!$B$2:$B$41,F11)))</f>
        <v/>
      </c>
      <c r="K11" s="8">
        <f>IF(OR(J11="",I11=""),"",J11-IF(G11="",I11,SUMIFS($I$2:$I$61,$E$2:$E$61,E11,$F$2:$F$61,F11,$G$2:$G$61,G11)))</f>
        <v/>
      </c>
      <c r="L11" s="8">
        <f>IF(OR(E11="",F11=""),"",IF(COUNTIFS('Sites and shifts'!$A$2:$A$41,E11,'Sites and shifts'!$B$2:$B$41,F11)=0,"",IF(COUNTIFS('Sites and shifts'!$A$2:$A$41,E11,'Sites and shifts'!$B$2:$B$41,F11,'Sites and shifts'!$E$2:$E$41,"&lt;&gt;")=0,"",SUMIFS('Sites and shifts'!$E$2:$E$41,'Sites and shifts'!$A$2:$A$41,E11,'Sites and shifts'!$B$2:$B$41,F11))))</f>
        <v/>
      </c>
      <c r="M11" s="7">
        <f>IF(COUNTA(A11:C11)+COUNTA(E11:I11)=0,"",IF(OR(E11="",F11="",I11=""),"Fill in site, shift, and trained responders taken off duty",IF(J11="","Site and shift not on Sites and shifts sheet: check spelling",IF(AND(H11&lt;&gt;"",I11&gt;H11),"Check counts: more trained responders than participants",IF(K11&lt;0,"Check counts: more taken off duty than on this shift",IF(J11=0,"No trained responder on this shift: review your plan",IF(K11=0,"No trained responder left on shift: adjust",IF(AND(L11&lt;&gt;"",K11&lt;L11),"Below your plan's coverage: adjust","OK"))))))))</f>
        <v/>
      </c>
      <c r="N11" s="7">
        <f>IF(COUNTA(A11:C11)+COUNTA(E11:I11)=0,"",IF(OR(B11="",C11="",H11=""),"Fill in course, pathway, and participants",IF(OR(D11="Ask QKC Health",D11="Not a listed QKC class"),"Course or pathway: confirm with QKC",IF(AND(H11&lt;3,B11&lt;&gt;"ACLS"),"Below 3: confirm with QKC","OK"))))</f>
        <v/>
      </c>
    </row>
    <row r="12">
      <c r="A12" s="7" t="n"/>
      <c r="B12" s="7" t="n"/>
      <c r="C12" s="7" t="n"/>
      <c r="D12" s="7">
        <f>IF(OR(B12="",C12=""),"",IF(OR(B12="Not sure yet",C12="Not sure yet"),"Ask QKC Health",IF(LEFT(B12,10)="Heartsaver",IF(C12="Full course",B12,"Not a listed QKC class"),IF(C12="Full course",B12&amp;" Provider",IF(C12="Renewal",B12&amp;" Renewal",B12&amp;" Skills Session")))))</f>
        <v/>
      </c>
      <c r="E12" s="7" t="n"/>
      <c r="F12" s="7" t="n"/>
      <c r="G12" s="7" t="n"/>
      <c r="H12" s="8" t="n"/>
      <c r="I12" s="8" t="n"/>
      <c r="J12" s="8">
        <f>IF(OR(E12="",F12=""),"",IF(COUNTIFS('Sites and shifts'!$A$2:$A$41,E12,'Sites and shifts'!$B$2:$B$41,F12)=0,"",SUMIFS('Sites and shifts'!$D$2:$D$41,'Sites and shifts'!$A$2:$A$41,E12,'Sites and shifts'!$B$2:$B$41,F12)))</f>
        <v/>
      </c>
      <c r="K12" s="8">
        <f>IF(OR(J12="",I12=""),"",J12-IF(G12="",I12,SUMIFS($I$2:$I$61,$E$2:$E$61,E12,$F$2:$F$61,F12,$G$2:$G$61,G12)))</f>
        <v/>
      </c>
      <c r="L12" s="8">
        <f>IF(OR(E12="",F12=""),"",IF(COUNTIFS('Sites and shifts'!$A$2:$A$41,E12,'Sites and shifts'!$B$2:$B$41,F12)=0,"",IF(COUNTIFS('Sites and shifts'!$A$2:$A$41,E12,'Sites and shifts'!$B$2:$B$41,F12,'Sites and shifts'!$E$2:$E$41,"&lt;&gt;")=0,"",SUMIFS('Sites and shifts'!$E$2:$E$41,'Sites and shifts'!$A$2:$A$41,E12,'Sites and shifts'!$B$2:$B$41,F12))))</f>
        <v/>
      </c>
      <c r="M12" s="7">
        <f>IF(COUNTA(A12:C12)+COUNTA(E12:I12)=0,"",IF(OR(E12="",F12="",I12=""),"Fill in site, shift, and trained responders taken off duty",IF(J12="","Site and shift not on Sites and shifts sheet: check spelling",IF(AND(H12&lt;&gt;"",I12&gt;H12),"Check counts: more trained responders than participants",IF(K12&lt;0,"Check counts: more taken off duty than on this shift",IF(J12=0,"No trained responder on this shift: review your plan",IF(K12=0,"No trained responder left on shift: adjust",IF(AND(L12&lt;&gt;"",K12&lt;L12),"Below your plan's coverage: adjust","OK"))))))))</f>
        <v/>
      </c>
      <c r="N12" s="7">
        <f>IF(COUNTA(A12:C12)+COUNTA(E12:I12)=0,"",IF(OR(B12="",C12="",H12=""),"Fill in course, pathway, and participants",IF(OR(D12="Ask QKC Health",D12="Not a listed QKC class"),"Course or pathway: confirm with QKC",IF(AND(H12&lt;3,B12&lt;&gt;"ACLS"),"Below 3: confirm with QKC","OK"))))</f>
        <v/>
      </c>
    </row>
    <row r="13">
      <c r="A13" s="7" t="n"/>
      <c r="B13" s="7" t="n"/>
      <c r="C13" s="7" t="n"/>
      <c r="D13" s="7">
        <f>IF(OR(B13="",C13=""),"",IF(OR(B13="Not sure yet",C13="Not sure yet"),"Ask QKC Health",IF(LEFT(B13,10)="Heartsaver",IF(C13="Full course",B13,"Not a listed QKC class"),IF(C13="Full course",B13&amp;" Provider",IF(C13="Renewal",B13&amp;" Renewal",B13&amp;" Skills Session")))))</f>
        <v/>
      </c>
      <c r="E13" s="7" t="n"/>
      <c r="F13" s="7" t="n"/>
      <c r="G13" s="7" t="n"/>
      <c r="H13" s="8" t="n"/>
      <c r="I13" s="8" t="n"/>
      <c r="J13" s="8">
        <f>IF(OR(E13="",F13=""),"",IF(COUNTIFS('Sites and shifts'!$A$2:$A$41,E13,'Sites and shifts'!$B$2:$B$41,F13)=0,"",SUMIFS('Sites and shifts'!$D$2:$D$41,'Sites and shifts'!$A$2:$A$41,E13,'Sites and shifts'!$B$2:$B$41,F13)))</f>
        <v/>
      </c>
      <c r="K13" s="8">
        <f>IF(OR(J13="",I13=""),"",J13-IF(G13="",I13,SUMIFS($I$2:$I$61,$E$2:$E$61,E13,$F$2:$F$61,F13,$G$2:$G$61,G13)))</f>
        <v/>
      </c>
      <c r="L13" s="8">
        <f>IF(OR(E13="",F13=""),"",IF(COUNTIFS('Sites and shifts'!$A$2:$A$41,E13,'Sites and shifts'!$B$2:$B$41,F13)=0,"",IF(COUNTIFS('Sites and shifts'!$A$2:$A$41,E13,'Sites and shifts'!$B$2:$B$41,F13,'Sites and shifts'!$E$2:$E$41,"&lt;&gt;")=0,"",SUMIFS('Sites and shifts'!$E$2:$E$41,'Sites and shifts'!$A$2:$A$41,E13,'Sites and shifts'!$B$2:$B$41,F13))))</f>
        <v/>
      </c>
      <c r="M13" s="7">
        <f>IF(COUNTA(A13:C13)+COUNTA(E13:I13)=0,"",IF(OR(E13="",F13="",I13=""),"Fill in site, shift, and trained responders taken off duty",IF(J13="","Site and shift not on Sites and shifts sheet: check spelling",IF(AND(H13&lt;&gt;"",I13&gt;H13),"Check counts: more trained responders than participants",IF(K13&lt;0,"Check counts: more taken off duty than on this shift",IF(J13=0,"No trained responder on this shift: review your plan",IF(K13=0,"No trained responder left on shift: adjust",IF(AND(L13&lt;&gt;"",K13&lt;L13),"Below your plan's coverage: adjust","OK"))))))))</f>
        <v/>
      </c>
      <c r="N13" s="7">
        <f>IF(COUNTA(A13:C13)+COUNTA(E13:I13)=0,"",IF(OR(B13="",C13="",H13=""),"Fill in course, pathway, and participants",IF(OR(D13="Ask QKC Health",D13="Not a listed QKC class"),"Course or pathway: confirm with QKC",IF(AND(H13&lt;3,B13&lt;&gt;"ACLS"),"Below 3: confirm with QKC","OK"))))</f>
        <v/>
      </c>
    </row>
    <row r="14">
      <c r="A14" s="7" t="n"/>
      <c r="B14" s="7" t="n"/>
      <c r="C14" s="7" t="n"/>
      <c r="D14" s="7">
        <f>IF(OR(B14="",C14=""),"",IF(OR(B14="Not sure yet",C14="Not sure yet"),"Ask QKC Health",IF(LEFT(B14,10)="Heartsaver",IF(C14="Full course",B14,"Not a listed QKC class"),IF(C14="Full course",B14&amp;" Provider",IF(C14="Renewal",B14&amp;" Renewal",B14&amp;" Skills Session")))))</f>
        <v/>
      </c>
      <c r="E14" s="7" t="n"/>
      <c r="F14" s="7" t="n"/>
      <c r="G14" s="7" t="n"/>
      <c r="H14" s="8" t="n"/>
      <c r="I14" s="8" t="n"/>
      <c r="J14" s="8">
        <f>IF(OR(E14="",F14=""),"",IF(COUNTIFS('Sites and shifts'!$A$2:$A$41,E14,'Sites and shifts'!$B$2:$B$41,F14)=0,"",SUMIFS('Sites and shifts'!$D$2:$D$41,'Sites and shifts'!$A$2:$A$41,E14,'Sites and shifts'!$B$2:$B$41,F14)))</f>
        <v/>
      </c>
      <c r="K14" s="8">
        <f>IF(OR(J14="",I14=""),"",J14-IF(G14="",I14,SUMIFS($I$2:$I$61,$E$2:$E$61,E14,$F$2:$F$61,F14,$G$2:$G$61,G14)))</f>
        <v/>
      </c>
      <c r="L14" s="8">
        <f>IF(OR(E14="",F14=""),"",IF(COUNTIFS('Sites and shifts'!$A$2:$A$41,E14,'Sites and shifts'!$B$2:$B$41,F14)=0,"",IF(COUNTIFS('Sites and shifts'!$A$2:$A$41,E14,'Sites and shifts'!$B$2:$B$41,F14,'Sites and shifts'!$E$2:$E$41,"&lt;&gt;")=0,"",SUMIFS('Sites and shifts'!$E$2:$E$41,'Sites and shifts'!$A$2:$A$41,E14,'Sites and shifts'!$B$2:$B$41,F14))))</f>
        <v/>
      </c>
      <c r="M14" s="7">
        <f>IF(COUNTA(A14:C14)+COUNTA(E14:I14)=0,"",IF(OR(E14="",F14="",I14=""),"Fill in site, shift, and trained responders taken off duty",IF(J14="","Site and shift not on Sites and shifts sheet: check spelling",IF(AND(H14&lt;&gt;"",I14&gt;H14),"Check counts: more trained responders than participants",IF(K14&lt;0,"Check counts: more taken off duty than on this shift",IF(J14=0,"No trained responder on this shift: review your plan",IF(K14=0,"No trained responder left on shift: adjust",IF(AND(L14&lt;&gt;"",K14&lt;L14),"Below your plan's coverage: adjust","OK"))))))))</f>
        <v/>
      </c>
      <c r="N14" s="7">
        <f>IF(COUNTA(A14:C14)+COUNTA(E14:I14)=0,"",IF(OR(B14="",C14="",H14=""),"Fill in course, pathway, and participants",IF(OR(D14="Ask QKC Health",D14="Not a listed QKC class"),"Course or pathway: confirm with QKC",IF(AND(H14&lt;3,B14&lt;&gt;"ACLS"),"Below 3: confirm with QKC","OK"))))</f>
        <v/>
      </c>
    </row>
    <row r="15">
      <c r="A15" s="7" t="n"/>
      <c r="B15" s="7" t="n"/>
      <c r="C15" s="7" t="n"/>
      <c r="D15" s="7">
        <f>IF(OR(B15="",C15=""),"",IF(OR(B15="Not sure yet",C15="Not sure yet"),"Ask QKC Health",IF(LEFT(B15,10)="Heartsaver",IF(C15="Full course",B15,"Not a listed QKC class"),IF(C15="Full course",B15&amp;" Provider",IF(C15="Renewal",B15&amp;" Renewal",B15&amp;" Skills Session")))))</f>
        <v/>
      </c>
      <c r="E15" s="7" t="n"/>
      <c r="F15" s="7" t="n"/>
      <c r="G15" s="7" t="n"/>
      <c r="H15" s="8" t="n"/>
      <c r="I15" s="8" t="n"/>
      <c r="J15" s="8">
        <f>IF(OR(E15="",F15=""),"",IF(COUNTIFS('Sites and shifts'!$A$2:$A$41,E15,'Sites and shifts'!$B$2:$B$41,F15)=0,"",SUMIFS('Sites and shifts'!$D$2:$D$41,'Sites and shifts'!$A$2:$A$41,E15,'Sites and shifts'!$B$2:$B$41,F15)))</f>
        <v/>
      </c>
      <c r="K15" s="8">
        <f>IF(OR(J15="",I15=""),"",J15-IF(G15="",I15,SUMIFS($I$2:$I$61,$E$2:$E$61,E15,$F$2:$F$61,F15,$G$2:$G$61,G15)))</f>
        <v/>
      </c>
      <c r="L15" s="8">
        <f>IF(OR(E15="",F15=""),"",IF(COUNTIFS('Sites and shifts'!$A$2:$A$41,E15,'Sites and shifts'!$B$2:$B$41,F15)=0,"",IF(COUNTIFS('Sites and shifts'!$A$2:$A$41,E15,'Sites and shifts'!$B$2:$B$41,F15,'Sites and shifts'!$E$2:$E$41,"&lt;&gt;")=0,"",SUMIFS('Sites and shifts'!$E$2:$E$41,'Sites and shifts'!$A$2:$A$41,E15,'Sites and shifts'!$B$2:$B$41,F15))))</f>
        <v/>
      </c>
      <c r="M15" s="7">
        <f>IF(COUNTA(A15:C15)+COUNTA(E15:I15)=0,"",IF(OR(E15="",F15="",I15=""),"Fill in site, shift, and trained responders taken off duty",IF(J15="","Site and shift not on Sites and shifts sheet: check spelling",IF(AND(H15&lt;&gt;"",I15&gt;H15),"Check counts: more trained responders than participants",IF(K15&lt;0,"Check counts: more taken off duty than on this shift",IF(J15=0,"No trained responder on this shift: review your plan",IF(K15=0,"No trained responder left on shift: adjust",IF(AND(L15&lt;&gt;"",K15&lt;L15),"Below your plan's coverage: adjust","OK"))))))))</f>
        <v/>
      </c>
      <c r="N15" s="7">
        <f>IF(COUNTA(A15:C15)+COUNTA(E15:I15)=0,"",IF(OR(B15="",C15="",H15=""),"Fill in course, pathway, and participants",IF(OR(D15="Ask QKC Health",D15="Not a listed QKC class"),"Course or pathway: confirm with QKC",IF(AND(H15&lt;3,B15&lt;&gt;"ACLS"),"Below 3: confirm with QKC","OK"))))</f>
        <v/>
      </c>
    </row>
    <row r="16">
      <c r="A16" s="7" t="n"/>
      <c r="B16" s="7" t="n"/>
      <c r="C16" s="7" t="n"/>
      <c r="D16" s="7">
        <f>IF(OR(B16="",C16=""),"",IF(OR(B16="Not sure yet",C16="Not sure yet"),"Ask QKC Health",IF(LEFT(B16,10)="Heartsaver",IF(C16="Full course",B16,"Not a listed QKC class"),IF(C16="Full course",B16&amp;" Provider",IF(C16="Renewal",B16&amp;" Renewal",B16&amp;" Skills Session")))))</f>
        <v/>
      </c>
      <c r="E16" s="7" t="n"/>
      <c r="F16" s="7" t="n"/>
      <c r="G16" s="7" t="n"/>
      <c r="H16" s="8" t="n"/>
      <c r="I16" s="8" t="n"/>
      <c r="J16" s="8">
        <f>IF(OR(E16="",F16=""),"",IF(COUNTIFS('Sites and shifts'!$A$2:$A$41,E16,'Sites and shifts'!$B$2:$B$41,F16)=0,"",SUMIFS('Sites and shifts'!$D$2:$D$41,'Sites and shifts'!$A$2:$A$41,E16,'Sites and shifts'!$B$2:$B$41,F16)))</f>
        <v/>
      </c>
      <c r="K16" s="8">
        <f>IF(OR(J16="",I16=""),"",J16-IF(G16="",I16,SUMIFS($I$2:$I$61,$E$2:$E$61,E16,$F$2:$F$61,F16,$G$2:$G$61,G16)))</f>
        <v/>
      </c>
      <c r="L16" s="8">
        <f>IF(OR(E16="",F16=""),"",IF(COUNTIFS('Sites and shifts'!$A$2:$A$41,E16,'Sites and shifts'!$B$2:$B$41,F16)=0,"",IF(COUNTIFS('Sites and shifts'!$A$2:$A$41,E16,'Sites and shifts'!$B$2:$B$41,F16,'Sites and shifts'!$E$2:$E$41,"&lt;&gt;")=0,"",SUMIFS('Sites and shifts'!$E$2:$E$41,'Sites and shifts'!$A$2:$A$41,E16,'Sites and shifts'!$B$2:$B$41,F16))))</f>
        <v/>
      </c>
      <c r="M16" s="7">
        <f>IF(COUNTA(A16:C16)+COUNTA(E16:I16)=0,"",IF(OR(E16="",F16="",I16=""),"Fill in site, shift, and trained responders taken off duty",IF(J16="","Site and shift not on Sites and shifts sheet: check spelling",IF(AND(H16&lt;&gt;"",I16&gt;H16),"Check counts: more trained responders than participants",IF(K16&lt;0,"Check counts: more taken off duty than on this shift",IF(J16=0,"No trained responder on this shift: review your plan",IF(K16=0,"No trained responder left on shift: adjust",IF(AND(L16&lt;&gt;"",K16&lt;L16),"Below your plan's coverage: adjust","OK"))))))))</f>
        <v/>
      </c>
      <c r="N16" s="7">
        <f>IF(COUNTA(A16:C16)+COUNTA(E16:I16)=0,"",IF(OR(B16="",C16="",H16=""),"Fill in course, pathway, and participants",IF(OR(D16="Ask QKC Health",D16="Not a listed QKC class"),"Course or pathway: confirm with QKC",IF(AND(H16&lt;3,B16&lt;&gt;"ACLS"),"Below 3: confirm with QKC","OK"))))</f>
        <v/>
      </c>
    </row>
    <row r="17">
      <c r="A17" s="7" t="n"/>
      <c r="B17" s="7" t="n"/>
      <c r="C17" s="7" t="n"/>
      <c r="D17" s="7">
        <f>IF(OR(B17="",C17=""),"",IF(OR(B17="Not sure yet",C17="Not sure yet"),"Ask QKC Health",IF(LEFT(B17,10)="Heartsaver",IF(C17="Full course",B17,"Not a listed QKC class"),IF(C17="Full course",B17&amp;" Provider",IF(C17="Renewal",B17&amp;" Renewal",B17&amp;" Skills Session")))))</f>
        <v/>
      </c>
      <c r="E17" s="7" t="n"/>
      <c r="F17" s="7" t="n"/>
      <c r="G17" s="7" t="n"/>
      <c r="H17" s="8" t="n"/>
      <c r="I17" s="8" t="n"/>
      <c r="J17" s="8">
        <f>IF(OR(E17="",F17=""),"",IF(COUNTIFS('Sites and shifts'!$A$2:$A$41,E17,'Sites and shifts'!$B$2:$B$41,F17)=0,"",SUMIFS('Sites and shifts'!$D$2:$D$41,'Sites and shifts'!$A$2:$A$41,E17,'Sites and shifts'!$B$2:$B$41,F17)))</f>
        <v/>
      </c>
      <c r="K17" s="8">
        <f>IF(OR(J17="",I17=""),"",J17-IF(G17="",I17,SUMIFS($I$2:$I$61,$E$2:$E$61,E17,$F$2:$F$61,F17,$G$2:$G$61,G17)))</f>
        <v/>
      </c>
      <c r="L17" s="8">
        <f>IF(OR(E17="",F17=""),"",IF(COUNTIFS('Sites and shifts'!$A$2:$A$41,E17,'Sites and shifts'!$B$2:$B$41,F17)=0,"",IF(COUNTIFS('Sites and shifts'!$A$2:$A$41,E17,'Sites and shifts'!$B$2:$B$41,F17,'Sites and shifts'!$E$2:$E$41,"&lt;&gt;")=0,"",SUMIFS('Sites and shifts'!$E$2:$E$41,'Sites and shifts'!$A$2:$A$41,E17,'Sites and shifts'!$B$2:$B$41,F17))))</f>
        <v/>
      </c>
      <c r="M17" s="7">
        <f>IF(COUNTA(A17:C17)+COUNTA(E17:I17)=0,"",IF(OR(E17="",F17="",I17=""),"Fill in site, shift, and trained responders taken off duty",IF(J17="","Site and shift not on Sites and shifts sheet: check spelling",IF(AND(H17&lt;&gt;"",I17&gt;H17),"Check counts: more trained responders than participants",IF(K17&lt;0,"Check counts: more taken off duty than on this shift",IF(J17=0,"No trained responder on this shift: review your plan",IF(K17=0,"No trained responder left on shift: adjust",IF(AND(L17&lt;&gt;"",K17&lt;L17),"Below your plan's coverage: adjust","OK"))))))))</f>
        <v/>
      </c>
      <c r="N17" s="7">
        <f>IF(COUNTA(A17:C17)+COUNTA(E17:I17)=0,"",IF(OR(B17="",C17="",H17=""),"Fill in course, pathway, and participants",IF(OR(D17="Ask QKC Health",D17="Not a listed QKC class"),"Course or pathway: confirm with QKC",IF(AND(H17&lt;3,B17&lt;&gt;"ACLS"),"Below 3: confirm with QKC","OK"))))</f>
        <v/>
      </c>
    </row>
    <row r="18">
      <c r="A18" s="7" t="n"/>
      <c r="B18" s="7" t="n"/>
      <c r="C18" s="7" t="n"/>
      <c r="D18" s="7">
        <f>IF(OR(B18="",C18=""),"",IF(OR(B18="Not sure yet",C18="Not sure yet"),"Ask QKC Health",IF(LEFT(B18,10)="Heartsaver",IF(C18="Full course",B18,"Not a listed QKC class"),IF(C18="Full course",B18&amp;" Provider",IF(C18="Renewal",B18&amp;" Renewal",B18&amp;" Skills Session")))))</f>
        <v/>
      </c>
      <c r="E18" s="7" t="n"/>
      <c r="F18" s="7" t="n"/>
      <c r="G18" s="7" t="n"/>
      <c r="H18" s="8" t="n"/>
      <c r="I18" s="8" t="n"/>
      <c r="J18" s="8">
        <f>IF(OR(E18="",F18=""),"",IF(COUNTIFS('Sites and shifts'!$A$2:$A$41,E18,'Sites and shifts'!$B$2:$B$41,F18)=0,"",SUMIFS('Sites and shifts'!$D$2:$D$41,'Sites and shifts'!$A$2:$A$41,E18,'Sites and shifts'!$B$2:$B$41,F18)))</f>
        <v/>
      </c>
      <c r="K18" s="8">
        <f>IF(OR(J18="",I18=""),"",J18-IF(G18="",I18,SUMIFS($I$2:$I$61,$E$2:$E$61,E18,$F$2:$F$61,F18,$G$2:$G$61,G18)))</f>
        <v/>
      </c>
      <c r="L18" s="8">
        <f>IF(OR(E18="",F18=""),"",IF(COUNTIFS('Sites and shifts'!$A$2:$A$41,E18,'Sites and shifts'!$B$2:$B$41,F18)=0,"",IF(COUNTIFS('Sites and shifts'!$A$2:$A$41,E18,'Sites and shifts'!$B$2:$B$41,F18,'Sites and shifts'!$E$2:$E$41,"&lt;&gt;")=0,"",SUMIFS('Sites and shifts'!$E$2:$E$41,'Sites and shifts'!$A$2:$A$41,E18,'Sites and shifts'!$B$2:$B$41,F18))))</f>
        <v/>
      </c>
      <c r="M18" s="7">
        <f>IF(COUNTA(A18:C18)+COUNTA(E18:I18)=0,"",IF(OR(E18="",F18="",I18=""),"Fill in site, shift, and trained responders taken off duty",IF(J18="","Site and shift not on Sites and shifts sheet: check spelling",IF(AND(H18&lt;&gt;"",I18&gt;H18),"Check counts: more trained responders than participants",IF(K18&lt;0,"Check counts: more taken off duty than on this shift",IF(J18=0,"No trained responder on this shift: review your plan",IF(K18=0,"No trained responder left on shift: adjust",IF(AND(L18&lt;&gt;"",K18&lt;L18),"Below your plan's coverage: adjust","OK"))))))))</f>
        <v/>
      </c>
      <c r="N18" s="7">
        <f>IF(COUNTA(A18:C18)+COUNTA(E18:I18)=0,"",IF(OR(B18="",C18="",H18=""),"Fill in course, pathway, and participants",IF(OR(D18="Ask QKC Health",D18="Not a listed QKC class"),"Course or pathway: confirm with QKC",IF(AND(H18&lt;3,B18&lt;&gt;"ACLS"),"Below 3: confirm with QKC","OK"))))</f>
        <v/>
      </c>
    </row>
    <row r="19">
      <c r="A19" s="7" t="n"/>
      <c r="B19" s="7" t="n"/>
      <c r="C19" s="7" t="n"/>
      <c r="D19" s="7">
        <f>IF(OR(B19="",C19=""),"",IF(OR(B19="Not sure yet",C19="Not sure yet"),"Ask QKC Health",IF(LEFT(B19,10)="Heartsaver",IF(C19="Full course",B19,"Not a listed QKC class"),IF(C19="Full course",B19&amp;" Provider",IF(C19="Renewal",B19&amp;" Renewal",B19&amp;" Skills Session")))))</f>
        <v/>
      </c>
      <c r="E19" s="7" t="n"/>
      <c r="F19" s="7" t="n"/>
      <c r="G19" s="7" t="n"/>
      <c r="H19" s="8" t="n"/>
      <c r="I19" s="8" t="n"/>
      <c r="J19" s="8">
        <f>IF(OR(E19="",F19=""),"",IF(COUNTIFS('Sites and shifts'!$A$2:$A$41,E19,'Sites and shifts'!$B$2:$B$41,F19)=0,"",SUMIFS('Sites and shifts'!$D$2:$D$41,'Sites and shifts'!$A$2:$A$41,E19,'Sites and shifts'!$B$2:$B$41,F19)))</f>
        <v/>
      </c>
      <c r="K19" s="8">
        <f>IF(OR(J19="",I19=""),"",J19-IF(G19="",I19,SUMIFS($I$2:$I$61,$E$2:$E$61,E19,$F$2:$F$61,F19,$G$2:$G$61,G19)))</f>
        <v/>
      </c>
      <c r="L19" s="8">
        <f>IF(OR(E19="",F19=""),"",IF(COUNTIFS('Sites and shifts'!$A$2:$A$41,E19,'Sites and shifts'!$B$2:$B$41,F19)=0,"",IF(COUNTIFS('Sites and shifts'!$A$2:$A$41,E19,'Sites and shifts'!$B$2:$B$41,F19,'Sites and shifts'!$E$2:$E$41,"&lt;&gt;")=0,"",SUMIFS('Sites and shifts'!$E$2:$E$41,'Sites and shifts'!$A$2:$A$41,E19,'Sites and shifts'!$B$2:$B$41,F19))))</f>
        <v/>
      </c>
      <c r="M19" s="7">
        <f>IF(COUNTA(A19:C19)+COUNTA(E19:I19)=0,"",IF(OR(E19="",F19="",I19=""),"Fill in site, shift, and trained responders taken off duty",IF(J19="","Site and shift not on Sites and shifts sheet: check spelling",IF(AND(H19&lt;&gt;"",I19&gt;H19),"Check counts: more trained responders than participants",IF(K19&lt;0,"Check counts: more taken off duty than on this shift",IF(J19=0,"No trained responder on this shift: review your plan",IF(K19=0,"No trained responder left on shift: adjust",IF(AND(L19&lt;&gt;"",K19&lt;L19),"Below your plan's coverage: adjust","OK"))))))))</f>
        <v/>
      </c>
      <c r="N19" s="7">
        <f>IF(COUNTA(A19:C19)+COUNTA(E19:I19)=0,"",IF(OR(B19="",C19="",H19=""),"Fill in course, pathway, and participants",IF(OR(D19="Ask QKC Health",D19="Not a listed QKC class"),"Course or pathway: confirm with QKC",IF(AND(H19&lt;3,B19&lt;&gt;"ACLS"),"Below 3: confirm with QKC","OK"))))</f>
        <v/>
      </c>
    </row>
    <row r="20">
      <c r="A20" s="7" t="n"/>
      <c r="B20" s="7" t="n"/>
      <c r="C20" s="7" t="n"/>
      <c r="D20" s="7">
        <f>IF(OR(B20="",C20=""),"",IF(OR(B20="Not sure yet",C20="Not sure yet"),"Ask QKC Health",IF(LEFT(B20,10)="Heartsaver",IF(C20="Full course",B20,"Not a listed QKC class"),IF(C20="Full course",B20&amp;" Provider",IF(C20="Renewal",B20&amp;" Renewal",B20&amp;" Skills Session")))))</f>
        <v/>
      </c>
      <c r="E20" s="7" t="n"/>
      <c r="F20" s="7" t="n"/>
      <c r="G20" s="7" t="n"/>
      <c r="H20" s="8" t="n"/>
      <c r="I20" s="8" t="n"/>
      <c r="J20" s="8">
        <f>IF(OR(E20="",F20=""),"",IF(COUNTIFS('Sites and shifts'!$A$2:$A$41,E20,'Sites and shifts'!$B$2:$B$41,F20)=0,"",SUMIFS('Sites and shifts'!$D$2:$D$41,'Sites and shifts'!$A$2:$A$41,E20,'Sites and shifts'!$B$2:$B$41,F20)))</f>
        <v/>
      </c>
      <c r="K20" s="8">
        <f>IF(OR(J20="",I20=""),"",J20-IF(G20="",I20,SUMIFS($I$2:$I$61,$E$2:$E$61,E20,$F$2:$F$61,F20,$G$2:$G$61,G20)))</f>
        <v/>
      </c>
      <c r="L20" s="8">
        <f>IF(OR(E20="",F20=""),"",IF(COUNTIFS('Sites and shifts'!$A$2:$A$41,E20,'Sites and shifts'!$B$2:$B$41,F20)=0,"",IF(COUNTIFS('Sites and shifts'!$A$2:$A$41,E20,'Sites and shifts'!$B$2:$B$41,F20,'Sites and shifts'!$E$2:$E$41,"&lt;&gt;")=0,"",SUMIFS('Sites and shifts'!$E$2:$E$41,'Sites and shifts'!$A$2:$A$41,E20,'Sites and shifts'!$B$2:$B$41,F20))))</f>
        <v/>
      </c>
      <c r="M20" s="7">
        <f>IF(COUNTA(A20:C20)+COUNTA(E20:I20)=0,"",IF(OR(E20="",F20="",I20=""),"Fill in site, shift, and trained responders taken off duty",IF(J20="","Site and shift not on Sites and shifts sheet: check spelling",IF(AND(H20&lt;&gt;"",I20&gt;H20),"Check counts: more trained responders than participants",IF(K20&lt;0,"Check counts: more taken off duty than on this shift",IF(J20=0,"No trained responder on this shift: review your plan",IF(K20=0,"No trained responder left on shift: adjust",IF(AND(L20&lt;&gt;"",K20&lt;L20),"Below your plan's coverage: adjust","OK"))))))))</f>
        <v/>
      </c>
      <c r="N20" s="7">
        <f>IF(COUNTA(A20:C20)+COUNTA(E20:I20)=0,"",IF(OR(B20="",C20="",H20=""),"Fill in course, pathway, and participants",IF(OR(D20="Ask QKC Health",D20="Not a listed QKC class"),"Course or pathway: confirm with QKC",IF(AND(H20&lt;3,B20&lt;&gt;"ACLS"),"Below 3: confirm with QKC","OK"))))</f>
        <v/>
      </c>
    </row>
    <row r="21">
      <c r="A21" s="7" t="n"/>
      <c r="B21" s="7" t="n"/>
      <c r="C21" s="7" t="n"/>
      <c r="D21" s="7">
        <f>IF(OR(B21="",C21=""),"",IF(OR(B21="Not sure yet",C21="Not sure yet"),"Ask QKC Health",IF(LEFT(B21,10)="Heartsaver",IF(C21="Full course",B21,"Not a listed QKC class"),IF(C21="Full course",B21&amp;" Provider",IF(C21="Renewal",B21&amp;" Renewal",B21&amp;" Skills Session")))))</f>
        <v/>
      </c>
      <c r="E21" s="7" t="n"/>
      <c r="F21" s="7" t="n"/>
      <c r="G21" s="7" t="n"/>
      <c r="H21" s="8" t="n"/>
      <c r="I21" s="8" t="n"/>
      <c r="J21" s="8">
        <f>IF(OR(E21="",F21=""),"",IF(COUNTIFS('Sites and shifts'!$A$2:$A$41,E21,'Sites and shifts'!$B$2:$B$41,F21)=0,"",SUMIFS('Sites and shifts'!$D$2:$D$41,'Sites and shifts'!$A$2:$A$41,E21,'Sites and shifts'!$B$2:$B$41,F21)))</f>
        <v/>
      </c>
      <c r="K21" s="8">
        <f>IF(OR(J21="",I21=""),"",J21-IF(G21="",I21,SUMIFS($I$2:$I$61,$E$2:$E$61,E21,$F$2:$F$61,F21,$G$2:$G$61,G21)))</f>
        <v/>
      </c>
      <c r="L21" s="8">
        <f>IF(OR(E21="",F21=""),"",IF(COUNTIFS('Sites and shifts'!$A$2:$A$41,E21,'Sites and shifts'!$B$2:$B$41,F21)=0,"",IF(COUNTIFS('Sites and shifts'!$A$2:$A$41,E21,'Sites and shifts'!$B$2:$B$41,F21,'Sites and shifts'!$E$2:$E$41,"&lt;&gt;")=0,"",SUMIFS('Sites and shifts'!$E$2:$E$41,'Sites and shifts'!$A$2:$A$41,E21,'Sites and shifts'!$B$2:$B$41,F21))))</f>
        <v/>
      </c>
      <c r="M21" s="7">
        <f>IF(COUNTA(A21:C21)+COUNTA(E21:I21)=0,"",IF(OR(E21="",F21="",I21=""),"Fill in site, shift, and trained responders taken off duty",IF(J21="","Site and shift not on Sites and shifts sheet: check spelling",IF(AND(H21&lt;&gt;"",I21&gt;H21),"Check counts: more trained responders than participants",IF(K21&lt;0,"Check counts: more taken off duty than on this shift",IF(J21=0,"No trained responder on this shift: review your plan",IF(K21=0,"No trained responder left on shift: adjust",IF(AND(L21&lt;&gt;"",K21&lt;L21),"Below your plan's coverage: adjust","OK"))))))))</f>
        <v/>
      </c>
      <c r="N21" s="7">
        <f>IF(COUNTA(A21:C21)+COUNTA(E21:I21)=0,"",IF(OR(B21="",C21="",H21=""),"Fill in course, pathway, and participants",IF(OR(D21="Ask QKC Health",D21="Not a listed QKC class"),"Course or pathway: confirm with QKC",IF(AND(H21&lt;3,B21&lt;&gt;"ACLS"),"Below 3: confirm with QKC","OK"))))</f>
        <v/>
      </c>
    </row>
    <row r="22">
      <c r="A22" s="7" t="n"/>
      <c r="B22" s="7" t="n"/>
      <c r="C22" s="7" t="n"/>
      <c r="D22" s="7">
        <f>IF(OR(B22="",C22=""),"",IF(OR(B22="Not sure yet",C22="Not sure yet"),"Ask QKC Health",IF(LEFT(B22,10)="Heartsaver",IF(C22="Full course",B22,"Not a listed QKC class"),IF(C22="Full course",B22&amp;" Provider",IF(C22="Renewal",B22&amp;" Renewal",B22&amp;" Skills Session")))))</f>
        <v/>
      </c>
      <c r="E22" s="7" t="n"/>
      <c r="F22" s="7" t="n"/>
      <c r="G22" s="7" t="n"/>
      <c r="H22" s="8" t="n"/>
      <c r="I22" s="8" t="n"/>
      <c r="J22" s="8">
        <f>IF(OR(E22="",F22=""),"",IF(COUNTIFS('Sites and shifts'!$A$2:$A$41,E22,'Sites and shifts'!$B$2:$B$41,F22)=0,"",SUMIFS('Sites and shifts'!$D$2:$D$41,'Sites and shifts'!$A$2:$A$41,E22,'Sites and shifts'!$B$2:$B$41,F22)))</f>
        <v/>
      </c>
      <c r="K22" s="8">
        <f>IF(OR(J22="",I22=""),"",J22-IF(G22="",I22,SUMIFS($I$2:$I$61,$E$2:$E$61,E22,$F$2:$F$61,F22,$G$2:$G$61,G22)))</f>
        <v/>
      </c>
      <c r="L22" s="8">
        <f>IF(OR(E22="",F22=""),"",IF(COUNTIFS('Sites and shifts'!$A$2:$A$41,E22,'Sites and shifts'!$B$2:$B$41,F22)=0,"",IF(COUNTIFS('Sites and shifts'!$A$2:$A$41,E22,'Sites and shifts'!$B$2:$B$41,F22,'Sites and shifts'!$E$2:$E$41,"&lt;&gt;")=0,"",SUMIFS('Sites and shifts'!$E$2:$E$41,'Sites and shifts'!$A$2:$A$41,E22,'Sites and shifts'!$B$2:$B$41,F22))))</f>
        <v/>
      </c>
      <c r="M22" s="7">
        <f>IF(COUNTA(A22:C22)+COUNTA(E22:I22)=0,"",IF(OR(E22="",F22="",I22=""),"Fill in site, shift, and trained responders taken off duty",IF(J22="","Site and shift not on Sites and shifts sheet: check spelling",IF(AND(H22&lt;&gt;"",I22&gt;H22),"Check counts: more trained responders than participants",IF(K22&lt;0,"Check counts: more taken off duty than on this shift",IF(J22=0,"No trained responder on this shift: review your plan",IF(K22=0,"No trained responder left on shift: adjust",IF(AND(L22&lt;&gt;"",K22&lt;L22),"Below your plan's coverage: adjust","OK"))))))))</f>
        <v/>
      </c>
      <c r="N22" s="7">
        <f>IF(COUNTA(A22:C22)+COUNTA(E22:I22)=0,"",IF(OR(B22="",C22="",H22=""),"Fill in course, pathway, and participants",IF(OR(D22="Ask QKC Health",D22="Not a listed QKC class"),"Course or pathway: confirm with QKC",IF(AND(H22&lt;3,B22&lt;&gt;"ACLS"),"Below 3: confirm with QKC","OK"))))</f>
        <v/>
      </c>
    </row>
    <row r="23">
      <c r="A23" s="7" t="n"/>
      <c r="B23" s="7" t="n"/>
      <c r="C23" s="7" t="n"/>
      <c r="D23" s="7">
        <f>IF(OR(B23="",C23=""),"",IF(OR(B23="Not sure yet",C23="Not sure yet"),"Ask QKC Health",IF(LEFT(B23,10)="Heartsaver",IF(C23="Full course",B23,"Not a listed QKC class"),IF(C23="Full course",B23&amp;" Provider",IF(C23="Renewal",B23&amp;" Renewal",B23&amp;" Skills Session")))))</f>
        <v/>
      </c>
      <c r="E23" s="7" t="n"/>
      <c r="F23" s="7" t="n"/>
      <c r="G23" s="7" t="n"/>
      <c r="H23" s="8" t="n"/>
      <c r="I23" s="8" t="n"/>
      <c r="J23" s="8">
        <f>IF(OR(E23="",F23=""),"",IF(COUNTIFS('Sites and shifts'!$A$2:$A$41,E23,'Sites and shifts'!$B$2:$B$41,F23)=0,"",SUMIFS('Sites and shifts'!$D$2:$D$41,'Sites and shifts'!$A$2:$A$41,E23,'Sites and shifts'!$B$2:$B$41,F23)))</f>
        <v/>
      </c>
      <c r="K23" s="8">
        <f>IF(OR(J23="",I23=""),"",J23-IF(G23="",I23,SUMIFS($I$2:$I$61,$E$2:$E$61,E23,$F$2:$F$61,F23,$G$2:$G$61,G23)))</f>
        <v/>
      </c>
      <c r="L23" s="8">
        <f>IF(OR(E23="",F23=""),"",IF(COUNTIFS('Sites and shifts'!$A$2:$A$41,E23,'Sites and shifts'!$B$2:$B$41,F23)=0,"",IF(COUNTIFS('Sites and shifts'!$A$2:$A$41,E23,'Sites and shifts'!$B$2:$B$41,F23,'Sites and shifts'!$E$2:$E$41,"&lt;&gt;")=0,"",SUMIFS('Sites and shifts'!$E$2:$E$41,'Sites and shifts'!$A$2:$A$41,E23,'Sites and shifts'!$B$2:$B$41,F23))))</f>
        <v/>
      </c>
      <c r="M23" s="7">
        <f>IF(COUNTA(A23:C23)+COUNTA(E23:I23)=0,"",IF(OR(E23="",F23="",I23=""),"Fill in site, shift, and trained responders taken off duty",IF(J23="","Site and shift not on Sites and shifts sheet: check spelling",IF(AND(H23&lt;&gt;"",I23&gt;H23),"Check counts: more trained responders than participants",IF(K23&lt;0,"Check counts: more taken off duty than on this shift",IF(J23=0,"No trained responder on this shift: review your plan",IF(K23=0,"No trained responder left on shift: adjust",IF(AND(L23&lt;&gt;"",K23&lt;L23),"Below your plan's coverage: adjust","OK"))))))))</f>
        <v/>
      </c>
      <c r="N23" s="7">
        <f>IF(COUNTA(A23:C23)+COUNTA(E23:I23)=0,"",IF(OR(B23="",C23="",H23=""),"Fill in course, pathway, and participants",IF(OR(D23="Ask QKC Health",D23="Not a listed QKC class"),"Course or pathway: confirm with QKC",IF(AND(H23&lt;3,B23&lt;&gt;"ACLS"),"Below 3: confirm with QKC","OK"))))</f>
        <v/>
      </c>
    </row>
    <row r="24">
      <c r="A24" s="7" t="n"/>
      <c r="B24" s="7" t="n"/>
      <c r="C24" s="7" t="n"/>
      <c r="D24" s="7">
        <f>IF(OR(B24="",C24=""),"",IF(OR(B24="Not sure yet",C24="Not sure yet"),"Ask QKC Health",IF(LEFT(B24,10)="Heartsaver",IF(C24="Full course",B24,"Not a listed QKC class"),IF(C24="Full course",B24&amp;" Provider",IF(C24="Renewal",B24&amp;" Renewal",B24&amp;" Skills Session")))))</f>
        <v/>
      </c>
      <c r="E24" s="7" t="n"/>
      <c r="F24" s="7" t="n"/>
      <c r="G24" s="7" t="n"/>
      <c r="H24" s="8" t="n"/>
      <c r="I24" s="8" t="n"/>
      <c r="J24" s="8">
        <f>IF(OR(E24="",F24=""),"",IF(COUNTIFS('Sites and shifts'!$A$2:$A$41,E24,'Sites and shifts'!$B$2:$B$41,F24)=0,"",SUMIFS('Sites and shifts'!$D$2:$D$41,'Sites and shifts'!$A$2:$A$41,E24,'Sites and shifts'!$B$2:$B$41,F24)))</f>
        <v/>
      </c>
      <c r="K24" s="8">
        <f>IF(OR(J24="",I24=""),"",J24-IF(G24="",I24,SUMIFS($I$2:$I$61,$E$2:$E$61,E24,$F$2:$F$61,F24,$G$2:$G$61,G24)))</f>
        <v/>
      </c>
      <c r="L24" s="8">
        <f>IF(OR(E24="",F24=""),"",IF(COUNTIFS('Sites and shifts'!$A$2:$A$41,E24,'Sites and shifts'!$B$2:$B$41,F24)=0,"",IF(COUNTIFS('Sites and shifts'!$A$2:$A$41,E24,'Sites and shifts'!$B$2:$B$41,F24,'Sites and shifts'!$E$2:$E$41,"&lt;&gt;")=0,"",SUMIFS('Sites and shifts'!$E$2:$E$41,'Sites and shifts'!$A$2:$A$41,E24,'Sites and shifts'!$B$2:$B$41,F24))))</f>
        <v/>
      </c>
      <c r="M24" s="7">
        <f>IF(COUNTA(A24:C24)+COUNTA(E24:I24)=0,"",IF(OR(E24="",F24="",I24=""),"Fill in site, shift, and trained responders taken off duty",IF(J24="","Site and shift not on Sites and shifts sheet: check spelling",IF(AND(H24&lt;&gt;"",I24&gt;H24),"Check counts: more trained responders than participants",IF(K24&lt;0,"Check counts: more taken off duty than on this shift",IF(J24=0,"No trained responder on this shift: review your plan",IF(K24=0,"No trained responder left on shift: adjust",IF(AND(L24&lt;&gt;"",K24&lt;L24),"Below your plan's coverage: adjust","OK"))))))))</f>
        <v/>
      </c>
      <c r="N24" s="7">
        <f>IF(COUNTA(A24:C24)+COUNTA(E24:I24)=0,"",IF(OR(B24="",C24="",H24=""),"Fill in course, pathway, and participants",IF(OR(D24="Ask QKC Health",D24="Not a listed QKC class"),"Course or pathway: confirm with QKC",IF(AND(H24&lt;3,B24&lt;&gt;"ACLS"),"Below 3: confirm with QKC","OK"))))</f>
        <v/>
      </c>
    </row>
    <row r="25">
      <c r="A25" s="7" t="n"/>
      <c r="B25" s="7" t="n"/>
      <c r="C25" s="7" t="n"/>
      <c r="D25" s="7">
        <f>IF(OR(B25="",C25=""),"",IF(OR(B25="Not sure yet",C25="Not sure yet"),"Ask QKC Health",IF(LEFT(B25,10)="Heartsaver",IF(C25="Full course",B25,"Not a listed QKC class"),IF(C25="Full course",B25&amp;" Provider",IF(C25="Renewal",B25&amp;" Renewal",B25&amp;" Skills Session")))))</f>
        <v/>
      </c>
      <c r="E25" s="7" t="n"/>
      <c r="F25" s="7" t="n"/>
      <c r="G25" s="7" t="n"/>
      <c r="H25" s="8" t="n"/>
      <c r="I25" s="8" t="n"/>
      <c r="J25" s="8">
        <f>IF(OR(E25="",F25=""),"",IF(COUNTIFS('Sites and shifts'!$A$2:$A$41,E25,'Sites and shifts'!$B$2:$B$41,F25)=0,"",SUMIFS('Sites and shifts'!$D$2:$D$41,'Sites and shifts'!$A$2:$A$41,E25,'Sites and shifts'!$B$2:$B$41,F25)))</f>
        <v/>
      </c>
      <c r="K25" s="8">
        <f>IF(OR(J25="",I25=""),"",J25-IF(G25="",I25,SUMIFS($I$2:$I$61,$E$2:$E$61,E25,$F$2:$F$61,F25,$G$2:$G$61,G25)))</f>
        <v/>
      </c>
      <c r="L25" s="8">
        <f>IF(OR(E25="",F25=""),"",IF(COUNTIFS('Sites and shifts'!$A$2:$A$41,E25,'Sites and shifts'!$B$2:$B$41,F25)=0,"",IF(COUNTIFS('Sites and shifts'!$A$2:$A$41,E25,'Sites and shifts'!$B$2:$B$41,F25,'Sites and shifts'!$E$2:$E$41,"&lt;&gt;")=0,"",SUMIFS('Sites and shifts'!$E$2:$E$41,'Sites and shifts'!$A$2:$A$41,E25,'Sites and shifts'!$B$2:$B$41,F25))))</f>
        <v/>
      </c>
      <c r="M25" s="7">
        <f>IF(COUNTA(A25:C25)+COUNTA(E25:I25)=0,"",IF(OR(E25="",F25="",I25=""),"Fill in site, shift, and trained responders taken off duty",IF(J25="","Site and shift not on Sites and shifts sheet: check spelling",IF(AND(H25&lt;&gt;"",I25&gt;H25),"Check counts: more trained responders than participants",IF(K25&lt;0,"Check counts: more taken off duty than on this shift",IF(J25=0,"No trained responder on this shift: review your plan",IF(K25=0,"No trained responder left on shift: adjust",IF(AND(L25&lt;&gt;"",K25&lt;L25),"Below your plan's coverage: adjust","OK"))))))))</f>
        <v/>
      </c>
      <c r="N25" s="7">
        <f>IF(COUNTA(A25:C25)+COUNTA(E25:I25)=0,"",IF(OR(B25="",C25="",H25=""),"Fill in course, pathway, and participants",IF(OR(D25="Ask QKC Health",D25="Not a listed QKC class"),"Course or pathway: confirm with QKC",IF(AND(H25&lt;3,B25&lt;&gt;"ACLS"),"Below 3: confirm with QKC","OK"))))</f>
        <v/>
      </c>
    </row>
    <row r="26">
      <c r="A26" s="7" t="n"/>
      <c r="B26" s="7" t="n"/>
      <c r="C26" s="7" t="n"/>
      <c r="D26" s="7">
        <f>IF(OR(B26="",C26=""),"",IF(OR(B26="Not sure yet",C26="Not sure yet"),"Ask QKC Health",IF(LEFT(B26,10)="Heartsaver",IF(C26="Full course",B26,"Not a listed QKC class"),IF(C26="Full course",B26&amp;" Provider",IF(C26="Renewal",B26&amp;" Renewal",B26&amp;" Skills Session")))))</f>
        <v/>
      </c>
      <c r="E26" s="7" t="n"/>
      <c r="F26" s="7" t="n"/>
      <c r="G26" s="7" t="n"/>
      <c r="H26" s="8" t="n"/>
      <c r="I26" s="8" t="n"/>
      <c r="J26" s="8">
        <f>IF(OR(E26="",F26=""),"",IF(COUNTIFS('Sites and shifts'!$A$2:$A$41,E26,'Sites and shifts'!$B$2:$B$41,F26)=0,"",SUMIFS('Sites and shifts'!$D$2:$D$41,'Sites and shifts'!$A$2:$A$41,E26,'Sites and shifts'!$B$2:$B$41,F26)))</f>
        <v/>
      </c>
      <c r="K26" s="8">
        <f>IF(OR(J26="",I26=""),"",J26-IF(G26="",I26,SUMIFS($I$2:$I$61,$E$2:$E$61,E26,$F$2:$F$61,F26,$G$2:$G$61,G26)))</f>
        <v/>
      </c>
      <c r="L26" s="8">
        <f>IF(OR(E26="",F26=""),"",IF(COUNTIFS('Sites and shifts'!$A$2:$A$41,E26,'Sites and shifts'!$B$2:$B$41,F26)=0,"",IF(COUNTIFS('Sites and shifts'!$A$2:$A$41,E26,'Sites and shifts'!$B$2:$B$41,F26,'Sites and shifts'!$E$2:$E$41,"&lt;&gt;")=0,"",SUMIFS('Sites and shifts'!$E$2:$E$41,'Sites and shifts'!$A$2:$A$41,E26,'Sites and shifts'!$B$2:$B$41,F26))))</f>
        <v/>
      </c>
      <c r="M26" s="7">
        <f>IF(COUNTA(A26:C26)+COUNTA(E26:I26)=0,"",IF(OR(E26="",F26="",I26=""),"Fill in site, shift, and trained responders taken off duty",IF(J26="","Site and shift not on Sites and shifts sheet: check spelling",IF(AND(H26&lt;&gt;"",I26&gt;H26),"Check counts: more trained responders than participants",IF(K26&lt;0,"Check counts: more taken off duty than on this shift",IF(J26=0,"No trained responder on this shift: review your plan",IF(K26=0,"No trained responder left on shift: adjust",IF(AND(L26&lt;&gt;"",K26&lt;L26),"Below your plan's coverage: adjust","OK"))))))))</f>
        <v/>
      </c>
      <c r="N26" s="7">
        <f>IF(COUNTA(A26:C26)+COUNTA(E26:I26)=0,"",IF(OR(B26="",C26="",H26=""),"Fill in course, pathway, and participants",IF(OR(D26="Ask QKC Health",D26="Not a listed QKC class"),"Course or pathway: confirm with QKC",IF(AND(H26&lt;3,B26&lt;&gt;"ACLS"),"Below 3: confirm with QKC","OK"))))</f>
        <v/>
      </c>
    </row>
    <row r="27">
      <c r="A27" s="7" t="n"/>
      <c r="B27" s="7" t="n"/>
      <c r="C27" s="7" t="n"/>
      <c r="D27" s="7">
        <f>IF(OR(B27="",C27=""),"",IF(OR(B27="Not sure yet",C27="Not sure yet"),"Ask QKC Health",IF(LEFT(B27,10)="Heartsaver",IF(C27="Full course",B27,"Not a listed QKC class"),IF(C27="Full course",B27&amp;" Provider",IF(C27="Renewal",B27&amp;" Renewal",B27&amp;" Skills Session")))))</f>
        <v/>
      </c>
      <c r="E27" s="7" t="n"/>
      <c r="F27" s="7" t="n"/>
      <c r="G27" s="7" t="n"/>
      <c r="H27" s="8" t="n"/>
      <c r="I27" s="8" t="n"/>
      <c r="J27" s="8">
        <f>IF(OR(E27="",F27=""),"",IF(COUNTIFS('Sites and shifts'!$A$2:$A$41,E27,'Sites and shifts'!$B$2:$B$41,F27)=0,"",SUMIFS('Sites and shifts'!$D$2:$D$41,'Sites and shifts'!$A$2:$A$41,E27,'Sites and shifts'!$B$2:$B$41,F27)))</f>
        <v/>
      </c>
      <c r="K27" s="8">
        <f>IF(OR(J27="",I27=""),"",J27-IF(G27="",I27,SUMIFS($I$2:$I$61,$E$2:$E$61,E27,$F$2:$F$61,F27,$G$2:$G$61,G27)))</f>
        <v/>
      </c>
      <c r="L27" s="8">
        <f>IF(OR(E27="",F27=""),"",IF(COUNTIFS('Sites and shifts'!$A$2:$A$41,E27,'Sites and shifts'!$B$2:$B$41,F27)=0,"",IF(COUNTIFS('Sites and shifts'!$A$2:$A$41,E27,'Sites and shifts'!$B$2:$B$41,F27,'Sites and shifts'!$E$2:$E$41,"&lt;&gt;")=0,"",SUMIFS('Sites and shifts'!$E$2:$E$41,'Sites and shifts'!$A$2:$A$41,E27,'Sites and shifts'!$B$2:$B$41,F27))))</f>
        <v/>
      </c>
      <c r="M27" s="7">
        <f>IF(COUNTA(A27:C27)+COUNTA(E27:I27)=0,"",IF(OR(E27="",F27="",I27=""),"Fill in site, shift, and trained responders taken off duty",IF(J27="","Site and shift not on Sites and shifts sheet: check spelling",IF(AND(H27&lt;&gt;"",I27&gt;H27),"Check counts: more trained responders than participants",IF(K27&lt;0,"Check counts: more taken off duty than on this shift",IF(J27=0,"No trained responder on this shift: review your plan",IF(K27=0,"No trained responder left on shift: adjust",IF(AND(L27&lt;&gt;"",K27&lt;L27),"Below your plan's coverage: adjust","OK"))))))))</f>
        <v/>
      </c>
      <c r="N27" s="7">
        <f>IF(COUNTA(A27:C27)+COUNTA(E27:I27)=0,"",IF(OR(B27="",C27="",H27=""),"Fill in course, pathway, and participants",IF(OR(D27="Ask QKC Health",D27="Not a listed QKC class"),"Course or pathway: confirm with QKC",IF(AND(H27&lt;3,B27&lt;&gt;"ACLS"),"Below 3: confirm with QKC","OK"))))</f>
        <v/>
      </c>
    </row>
    <row r="28">
      <c r="A28" s="7" t="n"/>
      <c r="B28" s="7" t="n"/>
      <c r="C28" s="7" t="n"/>
      <c r="D28" s="7">
        <f>IF(OR(B28="",C28=""),"",IF(OR(B28="Not sure yet",C28="Not sure yet"),"Ask QKC Health",IF(LEFT(B28,10)="Heartsaver",IF(C28="Full course",B28,"Not a listed QKC class"),IF(C28="Full course",B28&amp;" Provider",IF(C28="Renewal",B28&amp;" Renewal",B28&amp;" Skills Session")))))</f>
        <v/>
      </c>
      <c r="E28" s="7" t="n"/>
      <c r="F28" s="7" t="n"/>
      <c r="G28" s="7" t="n"/>
      <c r="H28" s="8" t="n"/>
      <c r="I28" s="8" t="n"/>
      <c r="J28" s="8">
        <f>IF(OR(E28="",F28=""),"",IF(COUNTIFS('Sites and shifts'!$A$2:$A$41,E28,'Sites and shifts'!$B$2:$B$41,F28)=0,"",SUMIFS('Sites and shifts'!$D$2:$D$41,'Sites and shifts'!$A$2:$A$41,E28,'Sites and shifts'!$B$2:$B$41,F28)))</f>
        <v/>
      </c>
      <c r="K28" s="8">
        <f>IF(OR(J28="",I28=""),"",J28-IF(G28="",I28,SUMIFS($I$2:$I$61,$E$2:$E$61,E28,$F$2:$F$61,F28,$G$2:$G$61,G28)))</f>
        <v/>
      </c>
      <c r="L28" s="8">
        <f>IF(OR(E28="",F28=""),"",IF(COUNTIFS('Sites and shifts'!$A$2:$A$41,E28,'Sites and shifts'!$B$2:$B$41,F28)=0,"",IF(COUNTIFS('Sites and shifts'!$A$2:$A$41,E28,'Sites and shifts'!$B$2:$B$41,F28,'Sites and shifts'!$E$2:$E$41,"&lt;&gt;")=0,"",SUMIFS('Sites and shifts'!$E$2:$E$41,'Sites and shifts'!$A$2:$A$41,E28,'Sites and shifts'!$B$2:$B$41,F28))))</f>
        <v/>
      </c>
      <c r="M28" s="7">
        <f>IF(COUNTA(A28:C28)+COUNTA(E28:I28)=0,"",IF(OR(E28="",F28="",I28=""),"Fill in site, shift, and trained responders taken off duty",IF(J28="","Site and shift not on Sites and shifts sheet: check spelling",IF(AND(H28&lt;&gt;"",I28&gt;H28),"Check counts: more trained responders than participants",IF(K28&lt;0,"Check counts: more taken off duty than on this shift",IF(J28=0,"No trained responder on this shift: review your plan",IF(K28=0,"No trained responder left on shift: adjust",IF(AND(L28&lt;&gt;"",K28&lt;L28),"Below your plan's coverage: adjust","OK"))))))))</f>
        <v/>
      </c>
      <c r="N28" s="7">
        <f>IF(COUNTA(A28:C28)+COUNTA(E28:I28)=0,"",IF(OR(B28="",C28="",H28=""),"Fill in course, pathway, and participants",IF(OR(D28="Ask QKC Health",D28="Not a listed QKC class"),"Course or pathway: confirm with QKC",IF(AND(H28&lt;3,B28&lt;&gt;"ACLS"),"Below 3: confirm with QKC","OK"))))</f>
        <v/>
      </c>
    </row>
    <row r="29">
      <c r="A29" s="7" t="n"/>
      <c r="B29" s="7" t="n"/>
      <c r="C29" s="7" t="n"/>
      <c r="D29" s="7">
        <f>IF(OR(B29="",C29=""),"",IF(OR(B29="Not sure yet",C29="Not sure yet"),"Ask QKC Health",IF(LEFT(B29,10)="Heartsaver",IF(C29="Full course",B29,"Not a listed QKC class"),IF(C29="Full course",B29&amp;" Provider",IF(C29="Renewal",B29&amp;" Renewal",B29&amp;" Skills Session")))))</f>
        <v/>
      </c>
      <c r="E29" s="7" t="n"/>
      <c r="F29" s="7" t="n"/>
      <c r="G29" s="7" t="n"/>
      <c r="H29" s="8" t="n"/>
      <c r="I29" s="8" t="n"/>
      <c r="J29" s="8">
        <f>IF(OR(E29="",F29=""),"",IF(COUNTIFS('Sites and shifts'!$A$2:$A$41,E29,'Sites and shifts'!$B$2:$B$41,F29)=0,"",SUMIFS('Sites and shifts'!$D$2:$D$41,'Sites and shifts'!$A$2:$A$41,E29,'Sites and shifts'!$B$2:$B$41,F29)))</f>
        <v/>
      </c>
      <c r="K29" s="8">
        <f>IF(OR(J29="",I29=""),"",J29-IF(G29="",I29,SUMIFS($I$2:$I$61,$E$2:$E$61,E29,$F$2:$F$61,F29,$G$2:$G$61,G29)))</f>
        <v/>
      </c>
      <c r="L29" s="8">
        <f>IF(OR(E29="",F29=""),"",IF(COUNTIFS('Sites and shifts'!$A$2:$A$41,E29,'Sites and shifts'!$B$2:$B$41,F29)=0,"",IF(COUNTIFS('Sites and shifts'!$A$2:$A$41,E29,'Sites and shifts'!$B$2:$B$41,F29,'Sites and shifts'!$E$2:$E$41,"&lt;&gt;")=0,"",SUMIFS('Sites and shifts'!$E$2:$E$41,'Sites and shifts'!$A$2:$A$41,E29,'Sites and shifts'!$B$2:$B$41,F29))))</f>
        <v/>
      </c>
      <c r="M29" s="7">
        <f>IF(COUNTA(A29:C29)+COUNTA(E29:I29)=0,"",IF(OR(E29="",F29="",I29=""),"Fill in site, shift, and trained responders taken off duty",IF(J29="","Site and shift not on Sites and shifts sheet: check spelling",IF(AND(H29&lt;&gt;"",I29&gt;H29),"Check counts: more trained responders than participants",IF(K29&lt;0,"Check counts: more taken off duty than on this shift",IF(J29=0,"No trained responder on this shift: review your plan",IF(K29=0,"No trained responder left on shift: adjust",IF(AND(L29&lt;&gt;"",K29&lt;L29),"Below your plan's coverage: adjust","OK"))))))))</f>
        <v/>
      </c>
      <c r="N29" s="7">
        <f>IF(COUNTA(A29:C29)+COUNTA(E29:I29)=0,"",IF(OR(B29="",C29="",H29=""),"Fill in course, pathway, and participants",IF(OR(D29="Ask QKC Health",D29="Not a listed QKC class"),"Course or pathway: confirm with QKC",IF(AND(H29&lt;3,B29&lt;&gt;"ACLS"),"Below 3: confirm with QKC","OK"))))</f>
        <v/>
      </c>
    </row>
    <row r="30">
      <c r="A30" s="7" t="n"/>
      <c r="B30" s="7" t="n"/>
      <c r="C30" s="7" t="n"/>
      <c r="D30" s="7">
        <f>IF(OR(B30="",C30=""),"",IF(OR(B30="Not sure yet",C30="Not sure yet"),"Ask QKC Health",IF(LEFT(B30,10)="Heartsaver",IF(C30="Full course",B30,"Not a listed QKC class"),IF(C30="Full course",B30&amp;" Provider",IF(C30="Renewal",B30&amp;" Renewal",B30&amp;" Skills Session")))))</f>
        <v/>
      </c>
      <c r="E30" s="7" t="n"/>
      <c r="F30" s="7" t="n"/>
      <c r="G30" s="7" t="n"/>
      <c r="H30" s="8" t="n"/>
      <c r="I30" s="8" t="n"/>
      <c r="J30" s="8">
        <f>IF(OR(E30="",F30=""),"",IF(COUNTIFS('Sites and shifts'!$A$2:$A$41,E30,'Sites and shifts'!$B$2:$B$41,F30)=0,"",SUMIFS('Sites and shifts'!$D$2:$D$41,'Sites and shifts'!$A$2:$A$41,E30,'Sites and shifts'!$B$2:$B$41,F30)))</f>
        <v/>
      </c>
      <c r="K30" s="8">
        <f>IF(OR(J30="",I30=""),"",J30-IF(G30="",I30,SUMIFS($I$2:$I$61,$E$2:$E$61,E30,$F$2:$F$61,F30,$G$2:$G$61,G30)))</f>
        <v/>
      </c>
      <c r="L30" s="8">
        <f>IF(OR(E30="",F30=""),"",IF(COUNTIFS('Sites and shifts'!$A$2:$A$41,E30,'Sites and shifts'!$B$2:$B$41,F30)=0,"",IF(COUNTIFS('Sites and shifts'!$A$2:$A$41,E30,'Sites and shifts'!$B$2:$B$41,F30,'Sites and shifts'!$E$2:$E$41,"&lt;&gt;")=0,"",SUMIFS('Sites and shifts'!$E$2:$E$41,'Sites and shifts'!$A$2:$A$41,E30,'Sites and shifts'!$B$2:$B$41,F30))))</f>
        <v/>
      </c>
      <c r="M30" s="7">
        <f>IF(COUNTA(A30:C30)+COUNTA(E30:I30)=0,"",IF(OR(E30="",F30="",I30=""),"Fill in site, shift, and trained responders taken off duty",IF(J30="","Site and shift not on Sites and shifts sheet: check spelling",IF(AND(H30&lt;&gt;"",I30&gt;H30),"Check counts: more trained responders than participants",IF(K30&lt;0,"Check counts: more taken off duty than on this shift",IF(J30=0,"No trained responder on this shift: review your plan",IF(K30=0,"No trained responder left on shift: adjust",IF(AND(L30&lt;&gt;"",K30&lt;L30),"Below your plan's coverage: adjust","OK"))))))))</f>
        <v/>
      </c>
      <c r="N30" s="7">
        <f>IF(COUNTA(A30:C30)+COUNTA(E30:I30)=0,"",IF(OR(B30="",C30="",H30=""),"Fill in course, pathway, and participants",IF(OR(D30="Ask QKC Health",D30="Not a listed QKC class"),"Course or pathway: confirm with QKC",IF(AND(H30&lt;3,B30&lt;&gt;"ACLS"),"Below 3: confirm with QKC","OK"))))</f>
        <v/>
      </c>
    </row>
    <row r="31">
      <c r="A31" s="7" t="n"/>
      <c r="B31" s="7" t="n"/>
      <c r="C31" s="7" t="n"/>
      <c r="D31" s="7">
        <f>IF(OR(B31="",C31=""),"",IF(OR(B31="Not sure yet",C31="Not sure yet"),"Ask QKC Health",IF(LEFT(B31,10)="Heartsaver",IF(C31="Full course",B31,"Not a listed QKC class"),IF(C31="Full course",B31&amp;" Provider",IF(C31="Renewal",B31&amp;" Renewal",B31&amp;" Skills Session")))))</f>
        <v/>
      </c>
      <c r="E31" s="7" t="n"/>
      <c r="F31" s="7" t="n"/>
      <c r="G31" s="7" t="n"/>
      <c r="H31" s="8" t="n"/>
      <c r="I31" s="8" t="n"/>
      <c r="J31" s="8">
        <f>IF(OR(E31="",F31=""),"",IF(COUNTIFS('Sites and shifts'!$A$2:$A$41,E31,'Sites and shifts'!$B$2:$B$41,F31)=0,"",SUMIFS('Sites and shifts'!$D$2:$D$41,'Sites and shifts'!$A$2:$A$41,E31,'Sites and shifts'!$B$2:$B$41,F31)))</f>
        <v/>
      </c>
      <c r="K31" s="8">
        <f>IF(OR(J31="",I31=""),"",J31-IF(G31="",I31,SUMIFS($I$2:$I$61,$E$2:$E$61,E31,$F$2:$F$61,F31,$G$2:$G$61,G31)))</f>
        <v/>
      </c>
      <c r="L31" s="8">
        <f>IF(OR(E31="",F31=""),"",IF(COUNTIFS('Sites and shifts'!$A$2:$A$41,E31,'Sites and shifts'!$B$2:$B$41,F31)=0,"",IF(COUNTIFS('Sites and shifts'!$A$2:$A$41,E31,'Sites and shifts'!$B$2:$B$41,F31,'Sites and shifts'!$E$2:$E$41,"&lt;&gt;")=0,"",SUMIFS('Sites and shifts'!$E$2:$E$41,'Sites and shifts'!$A$2:$A$41,E31,'Sites and shifts'!$B$2:$B$41,F31))))</f>
        <v/>
      </c>
      <c r="M31" s="7">
        <f>IF(COUNTA(A31:C31)+COUNTA(E31:I31)=0,"",IF(OR(E31="",F31="",I31=""),"Fill in site, shift, and trained responders taken off duty",IF(J31="","Site and shift not on Sites and shifts sheet: check spelling",IF(AND(H31&lt;&gt;"",I31&gt;H31),"Check counts: more trained responders than participants",IF(K31&lt;0,"Check counts: more taken off duty than on this shift",IF(J31=0,"No trained responder on this shift: review your plan",IF(K31=0,"No trained responder left on shift: adjust",IF(AND(L31&lt;&gt;"",K31&lt;L31),"Below your plan's coverage: adjust","OK"))))))))</f>
        <v/>
      </c>
      <c r="N31" s="7">
        <f>IF(COUNTA(A31:C31)+COUNTA(E31:I31)=0,"",IF(OR(B31="",C31="",H31=""),"Fill in course, pathway, and participants",IF(OR(D31="Ask QKC Health",D31="Not a listed QKC class"),"Course or pathway: confirm with QKC",IF(AND(H31&lt;3,B31&lt;&gt;"ACLS"),"Below 3: confirm with QKC","OK"))))</f>
        <v/>
      </c>
    </row>
    <row r="32">
      <c r="A32" s="7" t="n"/>
      <c r="B32" s="7" t="n"/>
      <c r="C32" s="7" t="n"/>
      <c r="D32" s="7">
        <f>IF(OR(B32="",C32=""),"",IF(OR(B32="Not sure yet",C32="Not sure yet"),"Ask QKC Health",IF(LEFT(B32,10)="Heartsaver",IF(C32="Full course",B32,"Not a listed QKC class"),IF(C32="Full course",B32&amp;" Provider",IF(C32="Renewal",B32&amp;" Renewal",B32&amp;" Skills Session")))))</f>
        <v/>
      </c>
      <c r="E32" s="7" t="n"/>
      <c r="F32" s="7" t="n"/>
      <c r="G32" s="7" t="n"/>
      <c r="H32" s="8" t="n"/>
      <c r="I32" s="8" t="n"/>
      <c r="J32" s="8">
        <f>IF(OR(E32="",F32=""),"",IF(COUNTIFS('Sites and shifts'!$A$2:$A$41,E32,'Sites and shifts'!$B$2:$B$41,F32)=0,"",SUMIFS('Sites and shifts'!$D$2:$D$41,'Sites and shifts'!$A$2:$A$41,E32,'Sites and shifts'!$B$2:$B$41,F32)))</f>
        <v/>
      </c>
      <c r="K32" s="8">
        <f>IF(OR(J32="",I32=""),"",J32-IF(G32="",I32,SUMIFS($I$2:$I$61,$E$2:$E$61,E32,$F$2:$F$61,F32,$G$2:$G$61,G32)))</f>
        <v/>
      </c>
      <c r="L32" s="8">
        <f>IF(OR(E32="",F32=""),"",IF(COUNTIFS('Sites and shifts'!$A$2:$A$41,E32,'Sites and shifts'!$B$2:$B$41,F32)=0,"",IF(COUNTIFS('Sites and shifts'!$A$2:$A$41,E32,'Sites and shifts'!$B$2:$B$41,F32,'Sites and shifts'!$E$2:$E$41,"&lt;&gt;")=0,"",SUMIFS('Sites and shifts'!$E$2:$E$41,'Sites and shifts'!$A$2:$A$41,E32,'Sites and shifts'!$B$2:$B$41,F32))))</f>
        <v/>
      </c>
      <c r="M32" s="7">
        <f>IF(COUNTA(A32:C32)+COUNTA(E32:I32)=0,"",IF(OR(E32="",F32="",I32=""),"Fill in site, shift, and trained responders taken off duty",IF(J32="","Site and shift not on Sites and shifts sheet: check spelling",IF(AND(H32&lt;&gt;"",I32&gt;H32),"Check counts: more trained responders than participants",IF(K32&lt;0,"Check counts: more taken off duty than on this shift",IF(J32=0,"No trained responder on this shift: review your plan",IF(K32=0,"No trained responder left on shift: adjust",IF(AND(L32&lt;&gt;"",K32&lt;L32),"Below your plan's coverage: adjust","OK"))))))))</f>
        <v/>
      </c>
      <c r="N32" s="7">
        <f>IF(COUNTA(A32:C32)+COUNTA(E32:I32)=0,"",IF(OR(B32="",C32="",H32=""),"Fill in course, pathway, and participants",IF(OR(D32="Ask QKC Health",D32="Not a listed QKC class"),"Course or pathway: confirm with QKC",IF(AND(H32&lt;3,B32&lt;&gt;"ACLS"),"Below 3: confirm with QKC","OK"))))</f>
        <v/>
      </c>
    </row>
    <row r="33">
      <c r="A33" s="7" t="n"/>
      <c r="B33" s="7" t="n"/>
      <c r="C33" s="7" t="n"/>
      <c r="D33" s="7">
        <f>IF(OR(B33="",C33=""),"",IF(OR(B33="Not sure yet",C33="Not sure yet"),"Ask QKC Health",IF(LEFT(B33,10)="Heartsaver",IF(C33="Full course",B33,"Not a listed QKC class"),IF(C33="Full course",B33&amp;" Provider",IF(C33="Renewal",B33&amp;" Renewal",B33&amp;" Skills Session")))))</f>
        <v/>
      </c>
      <c r="E33" s="7" t="n"/>
      <c r="F33" s="7" t="n"/>
      <c r="G33" s="7" t="n"/>
      <c r="H33" s="8" t="n"/>
      <c r="I33" s="8" t="n"/>
      <c r="J33" s="8">
        <f>IF(OR(E33="",F33=""),"",IF(COUNTIFS('Sites and shifts'!$A$2:$A$41,E33,'Sites and shifts'!$B$2:$B$41,F33)=0,"",SUMIFS('Sites and shifts'!$D$2:$D$41,'Sites and shifts'!$A$2:$A$41,E33,'Sites and shifts'!$B$2:$B$41,F33)))</f>
        <v/>
      </c>
      <c r="K33" s="8">
        <f>IF(OR(J33="",I33=""),"",J33-IF(G33="",I33,SUMIFS($I$2:$I$61,$E$2:$E$61,E33,$F$2:$F$61,F33,$G$2:$G$61,G33)))</f>
        <v/>
      </c>
      <c r="L33" s="8">
        <f>IF(OR(E33="",F33=""),"",IF(COUNTIFS('Sites and shifts'!$A$2:$A$41,E33,'Sites and shifts'!$B$2:$B$41,F33)=0,"",IF(COUNTIFS('Sites and shifts'!$A$2:$A$41,E33,'Sites and shifts'!$B$2:$B$41,F33,'Sites and shifts'!$E$2:$E$41,"&lt;&gt;")=0,"",SUMIFS('Sites and shifts'!$E$2:$E$41,'Sites and shifts'!$A$2:$A$41,E33,'Sites and shifts'!$B$2:$B$41,F33))))</f>
        <v/>
      </c>
      <c r="M33" s="7">
        <f>IF(COUNTA(A33:C33)+COUNTA(E33:I33)=0,"",IF(OR(E33="",F33="",I33=""),"Fill in site, shift, and trained responders taken off duty",IF(J33="","Site and shift not on Sites and shifts sheet: check spelling",IF(AND(H33&lt;&gt;"",I33&gt;H33),"Check counts: more trained responders than participants",IF(K33&lt;0,"Check counts: more taken off duty than on this shift",IF(J33=0,"No trained responder on this shift: review your plan",IF(K33=0,"No trained responder left on shift: adjust",IF(AND(L33&lt;&gt;"",K33&lt;L33),"Below your plan's coverage: adjust","OK"))))))))</f>
        <v/>
      </c>
      <c r="N33" s="7">
        <f>IF(COUNTA(A33:C33)+COUNTA(E33:I33)=0,"",IF(OR(B33="",C33="",H33=""),"Fill in course, pathway, and participants",IF(OR(D33="Ask QKC Health",D33="Not a listed QKC class"),"Course or pathway: confirm with QKC",IF(AND(H33&lt;3,B33&lt;&gt;"ACLS"),"Below 3: confirm with QKC","OK"))))</f>
        <v/>
      </c>
    </row>
    <row r="34">
      <c r="A34" s="7" t="n"/>
      <c r="B34" s="7" t="n"/>
      <c r="C34" s="7" t="n"/>
      <c r="D34" s="7">
        <f>IF(OR(B34="",C34=""),"",IF(OR(B34="Not sure yet",C34="Not sure yet"),"Ask QKC Health",IF(LEFT(B34,10)="Heartsaver",IF(C34="Full course",B34,"Not a listed QKC class"),IF(C34="Full course",B34&amp;" Provider",IF(C34="Renewal",B34&amp;" Renewal",B34&amp;" Skills Session")))))</f>
        <v/>
      </c>
      <c r="E34" s="7" t="n"/>
      <c r="F34" s="7" t="n"/>
      <c r="G34" s="7" t="n"/>
      <c r="H34" s="8" t="n"/>
      <c r="I34" s="8" t="n"/>
      <c r="J34" s="8">
        <f>IF(OR(E34="",F34=""),"",IF(COUNTIFS('Sites and shifts'!$A$2:$A$41,E34,'Sites and shifts'!$B$2:$B$41,F34)=0,"",SUMIFS('Sites and shifts'!$D$2:$D$41,'Sites and shifts'!$A$2:$A$41,E34,'Sites and shifts'!$B$2:$B$41,F34)))</f>
        <v/>
      </c>
      <c r="K34" s="8">
        <f>IF(OR(J34="",I34=""),"",J34-IF(G34="",I34,SUMIFS($I$2:$I$61,$E$2:$E$61,E34,$F$2:$F$61,F34,$G$2:$G$61,G34)))</f>
        <v/>
      </c>
      <c r="L34" s="8">
        <f>IF(OR(E34="",F34=""),"",IF(COUNTIFS('Sites and shifts'!$A$2:$A$41,E34,'Sites and shifts'!$B$2:$B$41,F34)=0,"",IF(COUNTIFS('Sites and shifts'!$A$2:$A$41,E34,'Sites and shifts'!$B$2:$B$41,F34,'Sites and shifts'!$E$2:$E$41,"&lt;&gt;")=0,"",SUMIFS('Sites and shifts'!$E$2:$E$41,'Sites and shifts'!$A$2:$A$41,E34,'Sites and shifts'!$B$2:$B$41,F34))))</f>
        <v/>
      </c>
      <c r="M34" s="7">
        <f>IF(COUNTA(A34:C34)+COUNTA(E34:I34)=0,"",IF(OR(E34="",F34="",I34=""),"Fill in site, shift, and trained responders taken off duty",IF(J34="","Site and shift not on Sites and shifts sheet: check spelling",IF(AND(H34&lt;&gt;"",I34&gt;H34),"Check counts: more trained responders than participants",IF(K34&lt;0,"Check counts: more taken off duty than on this shift",IF(J34=0,"No trained responder on this shift: review your plan",IF(K34=0,"No trained responder left on shift: adjust",IF(AND(L34&lt;&gt;"",K34&lt;L34),"Below your plan's coverage: adjust","OK"))))))))</f>
        <v/>
      </c>
      <c r="N34" s="7">
        <f>IF(COUNTA(A34:C34)+COUNTA(E34:I34)=0,"",IF(OR(B34="",C34="",H34=""),"Fill in course, pathway, and participants",IF(OR(D34="Ask QKC Health",D34="Not a listed QKC class"),"Course or pathway: confirm with QKC",IF(AND(H34&lt;3,B34&lt;&gt;"ACLS"),"Below 3: confirm with QKC","OK"))))</f>
        <v/>
      </c>
    </row>
    <row r="35">
      <c r="A35" s="7" t="n"/>
      <c r="B35" s="7" t="n"/>
      <c r="C35" s="7" t="n"/>
      <c r="D35" s="7">
        <f>IF(OR(B35="",C35=""),"",IF(OR(B35="Not sure yet",C35="Not sure yet"),"Ask QKC Health",IF(LEFT(B35,10)="Heartsaver",IF(C35="Full course",B35,"Not a listed QKC class"),IF(C35="Full course",B35&amp;" Provider",IF(C35="Renewal",B35&amp;" Renewal",B35&amp;" Skills Session")))))</f>
        <v/>
      </c>
      <c r="E35" s="7" t="n"/>
      <c r="F35" s="7" t="n"/>
      <c r="G35" s="7" t="n"/>
      <c r="H35" s="8" t="n"/>
      <c r="I35" s="8" t="n"/>
      <c r="J35" s="8">
        <f>IF(OR(E35="",F35=""),"",IF(COUNTIFS('Sites and shifts'!$A$2:$A$41,E35,'Sites and shifts'!$B$2:$B$41,F35)=0,"",SUMIFS('Sites and shifts'!$D$2:$D$41,'Sites and shifts'!$A$2:$A$41,E35,'Sites and shifts'!$B$2:$B$41,F35)))</f>
        <v/>
      </c>
      <c r="K35" s="8">
        <f>IF(OR(J35="",I35=""),"",J35-IF(G35="",I35,SUMIFS($I$2:$I$61,$E$2:$E$61,E35,$F$2:$F$61,F35,$G$2:$G$61,G35)))</f>
        <v/>
      </c>
      <c r="L35" s="8">
        <f>IF(OR(E35="",F35=""),"",IF(COUNTIFS('Sites and shifts'!$A$2:$A$41,E35,'Sites and shifts'!$B$2:$B$41,F35)=0,"",IF(COUNTIFS('Sites and shifts'!$A$2:$A$41,E35,'Sites and shifts'!$B$2:$B$41,F35,'Sites and shifts'!$E$2:$E$41,"&lt;&gt;")=0,"",SUMIFS('Sites and shifts'!$E$2:$E$41,'Sites and shifts'!$A$2:$A$41,E35,'Sites and shifts'!$B$2:$B$41,F35))))</f>
        <v/>
      </c>
      <c r="M35" s="7">
        <f>IF(COUNTA(A35:C35)+COUNTA(E35:I35)=0,"",IF(OR(E35="",F35="",I35=""),"Fill in site, shift, and trained responders taken off duty",IF(J35="","Site and shift not on Sites and shifts sheet: check spelling",IF(AND(H35&lt;&gt;"",I35&gt;H35),"Check counts: more trained responders than participants",IF(K35&lt;0,"Check counts: more taken off duty than on this shift",IF(J35=0,"No trained responder on this shift: review your plan",IF(K35=0,"No trained responder left on shift: adjust",IF(AND(L35&lt;&gt;"",K35&lt;L35),"Below your plan's coverage: adjust","OK"))))))))</f>
        <v/>
      </c>
      <c r="N35" s="7">
        <f>IF(COUNTA(A35:C35)+COUNTA(E35:I35)=0,"",IF(OR(B35="",C35="",H35=""),"Fill in course, pathway, and participants",IF(OR(D35="Ask QKC Health",D35="Not a listed QKC class"),"Course or pathway: confirm with QKC",IF(AND(H35&lt;3,B35&lt;&gt;"ACLS"),"Below 3: confirm with QKC","OK"))))</f>
        <v/>
      </c>
    </row>
    <row r="36">
      <c r="A36" s="7" t="n"/>
      <c r="B36" s="7" t="n"/>
      <c r="C36" s="7" t="n"/>
      <c r="D36" s="7">
        <f>IF(OR(B36="",C36=""),"",IF(OR(B36="Not sure yet",C36="Not sure yet"),"Ask QKC Health",IF(LEFT(B36,10)="Heartsaver",IF(C36="Full course",B36,"Not a listed QKC class"),IF(C36="Full course",B36&amp;" Provider",IF(C36="Renewal",B36&amp;" Renewal",B36&amp;" Skills Session")))))</f>
        <v/>
      </c>
      <c r="E36" s="7" t="n"/>
      <c r="F36" s="7" t="n"/>
      <c r="G36" s="7" t="n"/>
      <c r="H36" s="8" t="n"/>
      <c r="I36" s="8" t="n"/>
      <c r="J36" s="8">
        <f>IF(OR(E36="",F36=""),"",IF(COUNTIFS('Sites and shifts'!$A$2:$A$41,E36,'Sites and shifts'!$B$2:$B$41,F36)=0,"",SUMIFS('Sites and shifts'!$D$2:$D$41,'Sites and shifts'!$A$2:$A$41,E36,'Sites and shifts'!$B$2:$B$41,F36)))</f>
        <v/>
      </c>
      <c r="K36" s="8">
        <f>IF(OR(J36="",I36=""),"",J36-IF(G36="",I36,SUMIFS($I$2:$I$61,$E$2:$E$61,E36,$F$2:$F$61,F36,$G$2:$G$61,G36)))</f>
        <v/>
      </c>
      <c r="L36" s="8">
        <f>IF(OR(E36="",F36=""),"",IF(COUNTIFS('Sites and shifts'!$A$2:$A$41,E36,'Sites and shifts'!$B$2:$B$41,F36)=0,"",IF(COUNTIFS('Sites and shifts'!$A$2:$A$41,E36,'Sites and shifts'!$B$2:$B$41,F36,'Sites and shifts'!$E$2:$E$41,"&lt;&gt;")=0,"",SUMIFS('Sites and shifts'!$E$2:$E$41,'Sites and shifts'!$A$2:$A$41,E36,'Sites and shifts'!$B$2:$B$41,F36))))</f>
        <v/>
      </c>
      <c r="M36" s="7">
        <f>IF(COUNTA(A36:C36)+COUNTA(E36:I36)=0,"",IF(OR(E36="",F36="",I36=""),"Fill in site, shift, and trained responders taken off duty",IF(J36="","Site and shift not on Sites and shifts sheet: check spelling",IF(AND(H36&lt;&gt;"",I36&gt;H36),"Check counts: more trained responders than participants",IF(K36&lt;0,"Check counts: more taken off duty than on this shift",IF(J36=0,"No trained responder on this shift: review your plan",IF(K36=0,"No trained responder left on shift: adjust",IF(AND(L36&lt;&gt;"",K36&lt;L36),"Below your plan's coverage: adjust","OK"))))))))</f>
        <v/>
      </c>
      <c r="N36" s="7">
        <f>IF(COUNTA(A36:C36)+COUNTA(E36:I36)=0,"",IF(OR(B36="",C36="",H36=""),"Fill in course, pathway, and participants",IF(OR(D36="Ask QKC Health",D36="Not a listed QKC class"),"Course or pathway: confirm with QKC",IF(AND(H36&lt;3,B36&lt;&gt;"ACLS"),"Below 3: confirm with QKC","OK"))))</f>
        <v/>
      </c>
    </row>
    <row r="37">
      <c r="A37" s="7" t="n"/>
      <c r="B37" s="7" t="n"/>
      <c r="C37" s="7" t="n"/>
      <c r="D37" s="7">
        <f>IF(OR(B37="",C37=""),"",IF(OR(B37="Not sure yet",C37="Not sure yet"),"Ask QKC Health",IF(LEFT(B37,10)="Heartsaver",IF(C37="Full course",B37,"Not a listed QKC class"),IF(C37="Full course",B37&amp;" Provider",IF(C37="Renewal",B37&amp;" Renewal",B37&amp;" Skills Session")))))</f>
        <v/>
      </c>
      <c r="E37" s="7" t="n"/>
      <c r="F37" s="7" t="n"/>
      <c r="G37" s="7" t="n"/>
      <c r="H37" s="8" t="n"/>
      <c r="I37" s="8" t="n"/>
      <c r="J37" s="8">
        <f>IF(OR(E37="",F37=""),"",IF(COUNTIFS('Sites and shifts'!$A$2:$A$41,E37,'Sites and shifts'!$B$2:$B$41,F37)=0,"",SUMIFS('Sites and shifts'!$D$2:$D$41,'Sites and shifts'!$A$2:$A$41,E37,'Sites and shifts'!$B$2:$B$41,F37)))</f>
        <v/>
      </c>
      <c r="K37" s="8">
        <f>IF(OR(J37="",I37=""),"",J37-IF(G37="",I37,SUMIFS($I$2:$I$61,$E$2:$E$61,E37,$F$2:$F$61,F37,$G$2:$G$61,G37)))</f>
        <v/>
      </c>
      <c r="L37" s="8">
        <f>IF(OR(E37="",F37=""),"",IF(COUNTIFS('Sites and shifts'!$A$2:$A$41,E37,'Sites and shifts'!$B$2:$B$41,F37)=0,"",IF(COUNTIFS('Sites and shifts'!$A$2:$A$41,E37,'Sites and shifts'!$B$2:$B$41,F37,'Sites and shifts'!$E$2:$E$41,"&lt;&gt;")=0,"",SUMIFS('Sites and shifts'!$E$2:$E$41,'Sites and shifts'!$A$2:$A$41,E37,'Sites and shifts'!$B$2:$B$41,F37))))</f>
        <v/>
      </c>
      <c r="M37" s="7">
        <f>IF(COUNTA(A37:C37)+COUNTA(E37:I37)=0,"",IF(OR(E37="",F37="",I37=""),"Fill in site, shift, and trained responders taken off duty",IF(J37="","Site and shift not on Sites and shifts sheet: check spelling",IF(AND(H37&lt;&gt;"",I37&gt;H37),"Check counts: more trained responders than participants",IF(K37&lt;0,"Check counts: more taken off duty than on this shift",IF(J37=0,"No trained responder on this shift: review your plan",IF(K37=0,"No trained responder left on shift: adjust",IF(AND(L37&lt;&gt;"",K37&lt;L37),"Below your plan's coverage: adjust","OK"))))))))</f>
        <v/>
      </c>
      <c r="N37" s="7">
        <f>IF(COUNTA(A37:C37)+COUNTA(E37:I37)=0,"",IF(OR(B37="",C37="",H37=""),"Fill in course, pathway, and participants",IF(OR(D37="Ask QKC Health",D37="Not a listed QKC class"),"Course or pathway: confirm with QKC",IF(AND(H37&lt;3,B37&lt;&gt;"ACLS"),"Below 3: confirm with QKC","OK"))))</f>
        <v/>
      </c>
    </row>
    <row r="38">
      <c r="A38" s="7" t="n"/>
      <c r="B38" s="7" t="n"/>
      <c r="C38" s="7" t="n"/>
      <c r="D38" s="7">
        <f>IF(OR(B38="",C38=""),"",IF(OR(B38="Not sure yet",C38="Not sure yet"),"Ask QKC Health",IF(LEFT(B38,10)="Heartsaver",IF(C38="Full course",B38,"Not a listed QKC class"),IF(C38="Full course",B38&amp;" Provider",IF(C38="Renewal",B38&amp;" Renewal",B38&amp;" Skills Session")))))</f>
        <v/>
      </c>
      <c r="E38" s="7" t="n"/>
      <c r="F38" s="7" t="n"/>
      <c r="G38" s="7" t="n"/>
      <c r="H38" s="8" t="n"/>
      <c r="I38" s="8" t="n"/>
      <c r="J38" s="8">
        <f>IF(OR(E38="",F38=""),"",IF(COUNTIFS('Sites and shifts'!$A$2:$A$41,E38,'Sites and shifts'!$B$2:$B$41,F38)=0,"",SUMIFS('Sites and shifts'!$D$2:$D$41,'Sites and shifts'!$A$2:$A$41,E38,'Sites and shifts'!$B$2:$B$41,F38)))</f>
        <v/>
      </c>
      <c r="K38" s="8">
        <f>IF(OR(J38="",I38=""),"",J38-IF(G38="",I38,SUMIFS($I$2:$I$61,$E$2:$E$61,E38,$F$2:$F$61,F38,$G$2:$G$61,G38)))</f>
        <v/>
      </c>
      <c r="L38" s="8">
        <f>IF(OR(E38="",F38=""),"",IF(COUNTIFS('Sites and shifts'!$A$2:$A$41,E38,'Sites and shifts'!$B$2:$B$41,F38)=0,"",IF(COUNTIFS('Sites and shifts'!$A$2:$A$41,E38,'Sites and shifts'!$B$2:$B$41,F38,'Sites and shifts'!$E$2:$E$41,"&lt;&gt;")=0,"",SUMIFS('Sites and shifts'!$E$2:$E$41,'Sites and shifts'!$A$2:$A$41,E38,'Sites and shifts'!$B$2:$B$41,F38))))</f>
        <v/>
      </c>
      <c r="M38" s="7">
        <f>IF(COUNTA(A38:C38)+COUNTA(E38:I38)=0,"",IF(OR(E38="",F38="",I38=""),"Fill in site, shift, and trained responders taken off duty",IF(J38="","Site and shift not on Sites and shifts sheet: check spelling",IF(AND(H38&lt;&gt;"",I38&gt;H38),"Check counts: more trained responders than participants",IF(K38&lt;0,"Check counts: more taken off duty than on this shift",IF(J38=0,"No trained responder on this shift: review your plan",IF(K38=0,"No trained responder left on shift: adjust",IF(AND(L38&lt;&gt;"",K38&lt;L38),"Below your plan's coverage: adjust","OK"))))))))</f>
        <v/>
      </c>
      <c r="N38" s="7">
        <f>IF(COUNTA(A38:C38)+COUNTA(E38:I38)=0,"",IF(OR(B38="",C38="",H38=""),"Fill in course, pathway, and participants",IF(OR(D38="Ask QKC Health",D38="Not a listed QKC class"),"Course or pathway: confirm with QKC",IF(AND(H38&lt;3,B38&lt;&gt;"ACLS"),"Below 3: confirm with QKC","OK"))))</f>
        <v/>
      </c>
    </row>
    <row r="39">
      <c r="A39" s="7" t="n"/>
      <c r="B39" s="7" t="n"/>
      <c r="C39" s="7" t="n"/>
      <c r="D39" s="7">
        <f>IF(OR(B39="",C39=""),"",IF(OR(B39="Not sure yet",C39="Not sure yet"),"Ask QKC Health",IF(LEFT(B39,10)="Heartsaver",IF(C39="Full course",B39,"Not a listed QKC class"),IF(C39="Full course",B39&amp;" Provider",IF(C39="Renewal",B39&amp;" Renewal",B39&amp;" Skills Session")))))</f>
        <v/>
      </c>
      <c r="E39" s="7" t="n"/>
      <c r="F39" s="7" t="n"/>
      <c r="G39" s="7" t="n"/>
      <c r="H39" s="8" t="n"/>
      <c r="I39" s="8" t="n"/>
      <c r="J39" s="8">
        <f>IF(OR(E39="",F39=""),"",IF(COUNTIFS('Sites and shifts'!$A$2:$A$41,E39,'Sites and shifts'!$B$2:$B$41,F39)=0,"",SUMIFS('Sites and shifts'!$D$2:$D$41,'Sites and shifts'!$A$2:$A$41,E39,'Sites and shifts'!$B$2:$B$41,F39)))</f>
        <v/>
      </c>
      <c r="K39" s="8">
        <f>IF(OR(J39="",I39=""),"",J39-IF(G39="",I39,SUMIFS($I$2:$I$61,$E$2:$E$61,E39,$F$2:$F$61,F39,$G$2:$G$61,G39)))</f>
        <v/>
      </c>
      <c r="L39" s="8">
        <f>IF(OR(E39="",F39=""),"",IF(COUNTIFS('Sites and shifts'!$A$2:$A$41,E39,'Sites and shifts'!$B$2:$B$41,F39)=0,"",IF(COUNTIFS('Sites and shifts'!$A$2:$A$41,E39,'Sites and shifts'!$B$2:$B$41,F39,'Sites and shifts'!$E$2:$E$41,"&lt;&gt;")=0,"",SUMIFS('Sites and shifts'!$E$2:$E$41,'Sites and shifts'!$A$2:$A$41,E39,'Sites and shifts'!$B$2:$B$41,F39))))</f>
        <v/>
      </c>
      <c r="M39" s="7">
        <f>IF(COUNTA(A39:C39)+COUNTA(E39:I39)=0,"",IF(OR(E39="",F39="",I39=""),"Fill in site, shift, and trained responders taken off duty",IF(J39="","Site and shift not on Sites and shifts sheet: check spelling",IF(AND(H39&lt;&gt;"",I39&gt;H39),"Check counts: more trained responders than participants",IF(K39&lt;0,"Check counts: more taken off duty than on this shift",IF(J39=0,"No trained responder on this shift: review your plan",IF(K39=0,"No trained responder left on shift: adjust",IF(AND(L39&lt;&gt;"",K39&lt;L39),"Below your plan's coverage: adjust","OK"))))))))</f>
        <v/>
      </c>
      <c r="N39" s="7">
        <f>IF(COUNTA(A39:C39)+COUNTA(E39:I39)=0,"",IF(OR(B39="",C39="",H39=""),"Fill in course, pathway, and participants",IF(OR(D39="Ask QKC Health",D39="Not a listed QKC class"),"Course or pathway: confirm with QKC",IF(AND(H39&lt;3,B39&lt;&gt;"ACLS"),"Below 3: confirm with QKC","OK"))))</f>
        <v/>
      </c>
    </row>
    <row r="40">
      <c r="A40" s="7" t="n"/>
      <c r="B40" s="7" t="n"/>
      <c r="C40" s="7" t="n"/>
      <c r="D40" s="7">
        <f>IF(OR(B40="",C40=""),"",IF(OR(B40="Not sure yet",C40="Not sure yet"),"Ask QKC Health",IF(LEFT(B40,10)="Heartsaver",IF(C40="Full course",B40,"Not a listed QKC class"),IF(C40="Full course",B40&amp;" Provider",IF(C40="Renewal",B40&amp;" Renewal",B40&amp;" Skills Session")))))</f>
        <v/>
      </c>
      <c r="E40" s="7" t="n"/>
      <c r="F40" s="7" t="n"/>
      <c r="G40" s="7" t="n"/>
      <c r="H40" s="8" t="n"/>
      <c r="I40" s="8" t="n"/>
      <c r="J40" s="8">
        <f>IF(OR(E40="",F40=""),"",IF(COUNTIFS('Sites and shifts'!$A$2:$A$41,E40,'Sites and shifts'!$B$2:$B$41,F40)=0,"",SUMIFS('Sites and shifts'!$D$2:$D$41,'Sites and shifts'!$A$2:$A$41,E40,'Sites and shifts'!$B$2:$B$41,F40)))</f>
        <v/>
      </c>
      <c r="K40" s="8">
        <f>IF(OR(J40="",I40=""),"",J40-IF(G40="",I40,SUMIFS($I$2:$I$61,$E$2:$E$61,E40,$F$2:$F$61,F40,$G$2:$G$61,G40)))</f>
        <v/>
      </c>
      <c r="L40" s="8">
        <f>IF(OR(E40="",F40=""),"",IF(COUNTIFS('Sites and shifts'!$A$2:$A$41,E40,'Sites and shifts'!$B$2:$B$41,F40)=0,"",IF(COUNTIFS('Sites and shifts'!$A$2:$A$41,E40,'Sites and shifts'!$B$2:$B$41,F40,'Sites and shifts'!$E$2:$E$41,"&lt;&gt;")=0,"",SUMIFS('Sites and shifts'!$E$2:$E$41,'Sites and shifts'!$A$2:$A$41,E40,'Sites and shifts'!$B$2:$B$41,F40))))</f>
        <v/>
      </c>
      <c r="M40" s="7">
        <f>IF(COUNTA(A40:C40)+COUNTA(E40:I40)=0,"",IF(OR(E40="",F40="",I40=""),"Fill in site, shift, and trained responders taken off duty",IF(J40="","Site and shift not on Sites and shifts sheet: check spelling",IF(AND(H40&lt;&gt;"",I40&gt;H40),"Check counts: more trained responders than participants",IF(K40&lt;0,"Check counts: more taken off duty than on this shift",IF(J40=0,"No trained responder on this shift: review your plan",IF(K40=0,"No trained responder left on shift: adjust",IF(AND(L40&lt;&gt;"",K40&lt;L40),"Below your plan's coverage: adjust","OK"))))))))</f>
        <v/>
      </c>
      <c r="N40" s="7">
        <f>IF(COUNTA(A40:C40)+COUNTA(E40:I40)=0,"",IF(OR(B40="",C40="",H40=""),"Fill in course, pathway, and participants",IF(OR(D40="Ask QKC Health",D40="Not a listed QKC class"),"Course or pathway: confirm with QKC",IF(AND(H40&lt;3,B40&lt;&gt;"ACLS"),"Below 3: confirm with QKC","OK"))))</f>
        <v/>
      </c>
    </row>
    <row r="41">
      <c r="A41" s="7" t="n"/>
      <c r="B41" s="7" t="n"/>
      <c r="C41" s="7" t="n"/>
      <c r="D41" s="7">
        <f>IF(OR(B41="",C41=""),"",IF(OR(B41="Not sure yet",C41="Not sure yet"),"Ask QKC Health",IF(LEFT(B41,10)="Heartsaver",IF(C41="Full course",B41,"Not a listed QKC class"),IF(C41="Full course",B41&amp;" Provider",IF(C41="Renewal",B41&amp;" Renewal",B41&amp;" Skills Session")))))</f>
        <v/>
      </c>
      <c r="E41" s="7" t="n"/>
      <c r="F41" s="7" t="n"/>
      <c r="G41" s="7" t="n"/>
      <c r="H41" s="8" t="n"/>
      <c r="I41" s="8" t="n"/>
      <c r="J41" s="8">
        <f>IF(OR(E41="",F41=""),"",IF(COUNTIFS('Sites and shifts'!$A$2:$A$41,E41,'Sites and shifts'!$B$2:$B$41,F41)=0,"",SUMIFS('Sites and shifts'!$D$2:$D$41,'Sites and shifts'!$A$2:$A$41,E41,'Sites and shifts'!$B$2:$B$41,F41)))</f>
        <v/>
      </c>
      <c r="K41" s="8">
        <f>IF(OR(J41="",I41=""),"",J41-IF(G41="",I41,SUMIFS($I$2:$I$61,$E$2:$E$61,E41,$F$2:$F$61,F41,$G$2:$G$61,G41)))</f>
        <v/>
      </c>
      <c r="L41" s="8">
        <f>IF(OR(E41="",F41=""),"",IF(COUNTIFS('Sites and shifts'!$A$2:$A$41,E41,'Sites and shifts'!$B$2:$B$41,F41)=0,"",IF(COUNTIFS('Sites and shifts'!$A$2:$A$41,E41,'Sites and shifts'!$B$2:$B$41,F41,'Sites and shifts'!$E$2:$E$41,"&lt;&gt;")=0,"",SUMIFS('Sites and shifts'!$E$2:$E$41,'Sites and shifts'!$A$2:$A$41,E41,'Sites and shifts'!$B$2:$B$41,F41))))</f>
        <v/>
      </c>
      <c r="M41" s="7">
        <f>IF(COUNTA(A41:C41)+COUNTA(E41:I41)=0,"",IF(OR(E41="",F41="",I41=""),"Fill in site, shift, and trained responders taken off duty",IF(J41="","Site and shift not on Sites and shifts sheet: check spelling",IF(AND(H41&lt;&gt;"",I41&gt;H41),"Check counts: more trained responders than participants",IF(K41&lt;0,"Check counts: more taken off duty than on this shift",IF(J41=0,"No trained responder on this shift: review your plan",IF(K41=0,"No trained responder left on shift: adjust",IF(AND(L41&lt;&gt;"",K41&lt;L41),"Below your plan's coverage: adjust","OK"))))))))</f>
        <v/>
      </c>
      <c r="N41" s="7">
        <f>IF(COUNTA(A41:C41)+COUNTA(E41:I41)=0,"",IF(OR(B41="",C41="",H41=""),"Fill in course, pathway, and participants",IF(OR(D41="Ask QKC Health",D41="Not a listed QKC class"),"Course or pathway: confirm with QKC",IF(AND(H41&lt;3,B41&lt;&gt;"ACLS"),"Below 3: confirm with QKC","OK"))))</f>
        <v/>
      </c>
    </row>
    <row r="42">
      <c r="A42" s="7" t="n"/>
      <c r="B42" s="7" t="n"/>
      <c r="C42" s="7" t="n"/>
      <c r="D42" s="7">
        <f>IF(OR(B42="",C42=""),"",IF(OR(B42="Not sure yet",C42="Not sure yet"),"Ask QKC Health",IF(LEFT(B42,10)="Heartsaver",IF(C42="Full course",B42,"Not a listed QKC class"),IF(C42="Full course",B42&amp;" Provider",IF(C42="Renewal",B42&amp;" Renewal",B42&amp;" Skills Session")))))</f>
        <v/>
      </c>
      <c r="E42" s="7" t="n"/>
      <c r="F42" s="7" t="n"/>
      <c r="G42" s="7" t="n"/>
      <c r="H42" s="8" t="n"/>
      <c r="I42" s="8" t="n"/>
      <c r="J42" s="8">
        <f>IF(OR(E42="",F42=""),"",IF(COUNTIFS('Sites and shifts'!$A$2:$A$41,E42,'Sites and shifts'!$B$2:$B$41,F42)=0,"",SUMIFS('Sites and shifts'!$D$2:$D$41,'Sites and shifts'!$A$2:$A$41,E42,'Sites and shifts'!$B$2:$B$41,F42)))</f>
        <v/>
      </c>
      <c r="K42" s="8">
        <f>IF(OR(J42="",I42=""),"",J42-IF(G42="",I42,SUMIFS($I$2:$I$61,$E$2:$E$61,E42,$F$2:$F$61,F42,$G$2:$G$61,G42)))</f>
        <v/>
      </c>
      <c r="L42" s="8">
        <f>IF(OR(E42="",F42=""),"",IF(COUNTIFS('Sites and shifts'!$A$2:$A$41,E42,'Sites and shifts'!$B$2:$B$41,F42)=0,"",IF(COUNTIFS('Sites and shifts'!$A$2:$A$41,E42,'Sites and shifts'!$B$2:$B$41,F42,'Sites and shifts'!$E$2:$E$41,"&lt;&gt;")=0,"",SUMIFS('Sites and shifts'!$E$2:$E$41,'Sites and shifts'!$A$2:$A$41,E42,'Sites and shifts'!$B$2:$B$41,F42))))</f>
        <v/>
      </c>
      <c r="M42" s="7">
        <f>IF(COUNTA(A42:C42)+COUNTA(E42:I42)=0,"",IF(OR(E42="",F42="",I42=""),"Fill in site, shift, and trained responders taken off duty",IF(J42="","Site and shift not on Sites and shifts sheet: check spelling",IF(AND(H42&lt;&gt;"",I42&gt;H42),"Check counts: more trained responders than participants",IF(K42&lt;0,"Check counts: more taken off duty than on this shift",IF(J42=0,"No trained responder on this shift: review your plan",IF(K42=0,"No trained responder left on shift: adjust",IF(AND(L42&lt;&gt;"",K42&lt;L42),"Below your plan's coverage: adjust","OK"))))))))</f>
        <v/>
      </c>
      <c r="N42" s="7">
        <f>IF(COUNTA(A42:C42)+COUNTA(E42:I42)=0,"",IF(OR(B42="",C42="",H42=""),"Fill in course, pathway, and participants",IF(OR(D42="Ask QKC Health",D42="Not a listed QKC class"),"Course or pathway: confirm with QKC",IF(AND(H42&lt;3,B42&lt;&gt;"ACLS"),"Below 3: confirm with QKC","OK"))))</f>
        <v/>
      </c>
    </row>
    <row r="43">
      <c r="A43" s="7" t="n"/>
      <c r="B43" s="7" t="n"/>
      <c r="C43" s="7" t="n"/>
      <c r="D43" s="7">
        <f>IF(OR(B43="",C43=""),"",IF(OR(B43="Not sure yet",C43="Not sure yet"),"Ask QKC Health",IF(LEFT(B43,10)="Heartsaver",IF(C43="Full course",B43,"Not a listed QKC class"),IF(C43="Full course",B43&amp;" Provider",IF(C43="Renewal",B43&amp;" Renewal",B43&amp;" Skills Session")))))</f>
        <v/>
      </c>
      <c r="E43" s="7" t="n"/>
      <c r="F43" s="7" t="n"/>
      <c r="G43" s="7" t="n"/>
      <c r="H43" s="8" t="n"/>
      <c r="I43" s="8" t="n"/>
      <c r="J43" s="8">
        <f>IF(OR(E43="",F43=""),"",IF(COUNTIFS('Sites and shifts'!$A$2:$A$41,E43,'Sites and shifts'!$B$2:$B$41,F43)=0,"",SUMIFS('Sites and shifts'!$D$2:$D$41,'Sites and shifts'!$A$2:$A$41,E43,'Sites and shifts'!$B$2:$B$41,F43)))</f>
        <v/>
      </c>
      <c r="K43" s="8">
        <f>IF(OR(J43="",I43=""),"",J43-IF(G43="",I43,SUMIFS($I$2:$I$61,$E$2:$E$61,E43,$F$2:$F$61,F43,$G$2:$G$61,G43)))</f>
        <v/>
      </c>
      <c r="L43" s="8">
        <f>IF(OR(E43="",F43=""),"",IF(COUNTIFS('Sites and shifts'!$A$2:$A$41,E43,'Sites and shifts'!$B$2:$B$41,F43)=0,"",IF(COUNTIFS('Sites and shifts'!$A$2:$A$41,E43,'Sites and shifts'!$B$2:$B$41,F43,'Sites and shifts'!$E$2:$E$41,"&lt;&gt;")=0,"",SUMIFS('Sites and shifts'!$E$2:$E$41,'Sites and shifts'!$A$2:$A$41,E43,'Sites and shifts'!$B$2:$B$41,F43))))</f>
        <v/>
      </c>
      <c r="M43" s="7">
        <f>IF(COUNTA(A43:C43)+COUNTA(E43:I43)=0,"",IF(OR(E43="",F43="",I43=""),"Fill in site, shift, and trained responders taken off duty",IF(J43="","Site and shift not on Sites and shifts sheet: check spelling",IF(AND(H43&lt;&gt;"",I43&gt;H43),"Check counts: more trained responders than participants",IF(K43&lt;0,"Check counts: more taken off duty than on this shift",IF(J43=0,"No trained responder on this shift: review your plan",IF(K43=0,"No trained responder left on shift: adjust",IF(AND(L43&lt;&gt;"",K43&lt;L43),"Below your plan's coverage: adjust","OK"))))))))</f>
        <v/>
      </c>
      <c r="N43" s="7">
        <f>IF(COUNTA(A43:C43)+COUNTA(E43:I43)=0,"",IF(OR(B43="",C43="",H43=""),"Fill in course, pathway, and participants",IF(OR(D43="Ask QKC Health",D43="Not a listed QKC class"),"Course or pathway: confirm with QKC",IF(AND(H43&lt;3,B43&lt;&gt;"ACLS"),"Below 3: confirm with QKC","OK"))))</f>
        <v/>
      </c>
    </row>
    <row r="44">
      <c r="A44" s="7" t="n"/>
      <c r="B44" s="7" t="n"/>
      <c r="C44" s="7" t="n"/>
      <c r="D44" s="7">
        <f>IF(OR(B44="",C44=""),"",IF(OR(B44="Not sure yet",C44="Not sure yet"),"Ask QKC Health",IF(LEFT(B44,10)="Heartsaver",IF(C44="Full course",B44,"Not a listed QKC class"),IF(C44="Full course",B44&amp;" Provider",IF(C44="Renewal",B44&amp;" Renewal",B44&amp;" Skills Session")))))</f>
        <v/>
      </c>
      <c r="E44" s="7" t="n"/>
      <c r="F44" s="7" t="n"/>
      <c r="G44" s="7" t="n"/>
      <c r="H44" s="8" t="n"/>
      <c r="I44" s="8" t="n"/>
      <c r="J44" s="8">
        <f>IF(OR(E44="",F44=""),"",IF(COUNTIFS('Sites and shifts'!$A$2:$A$41,E44,'Sites and shifts'!$B$2:$B$41,F44)=0,"",SUMIFS('Sites and shifts'!$D$2:$D$41,'Sites and shifts'!$A$2:$A$41,E44,'Sites and shifts'!$B$2:$B$41,F44)))</f>
        <v/>
      </c>
      <c r="K44" s="8">
        <f>IF(OR(J44="",I44=""),"",J44-IF(G44="",I44,SUMIFS($I$2:$I$61,$E$2:$E$61,E44,$F$2:$F$61,F44,$G$2:$G$61,G44)))</f>
        <v/>
      </c>
      <c r="L44" s="8">
        <f>IF(OR(E44="",F44=""),"",IF(COUNTIFS('Sites and shifts'!$A$2:$A$41,E44,'Sites and shifts'!$B$2:$B$41,F44)=0,"",IF(COUNTIFS('Sites and shifts'!$A$2:$A$41,E44,'Sites and shifts'!$B$2:$B$41,F44,'Sites and shifts'!$E$2:$E$41,"&lt;&gt;")=0,"",SUMIFS('Sites and shifts'!$E$2:$E$41,'Sites and shifts'!$A$2:$A$41,E44,'Sites and shifts'!$B$2:$B$41,F44))))</f>
        <v/>
      </c>
      <c r="M44" s="7">
        <f>IF(COUNTA(A44:C44)+COUNTA(E44:I44)=0,"",IF(OR(E44="",F44="",I44=""),"Fill in site, shift, and trained responders taken off duty",IF(J44="","Site and shift not on Sites and shifts sheet: check spelling",IF(AND(H44&lt;&gt;"",I44&gt;H44),"Check counts: more trained responders than participants",IF(K44&lt;0,"Check counts: more taken off duty than on this shift",IF(J44=0,"No trained responder on this shift: review your plan",IF(K44=0,"No trained responder left on shift: adjust",IF(AND(L44&lt;&gt;"",K44&lt;L44),"Below your plan's coverage: adjust","OK"))))))))</f>
        <v/>
      </c>
      <c r="N44" s="7">
        <f>IF(COUNTA(A44:C44)+COUNTA(E44:I44)=0,"",IF(OR(B44="",C44="",H44=""),"Fill in course, pathway, and participants",IF(OR(D44="Ask QKC Health",D44="Not a listed QKC class"),"Course or pathway: confirm with QKC",IF(AND(H44&lt;3,B44&lt;&gt;"ACLS"),"Below 3: confirm with QKC","OK"))))</f>
        <v/>
      </c>
    </row>
    <row r="45">
      <c r="A45" s="7" t="n"/>
      <c r="B45" s="7" t="n"/>
      <c r="C45" s="7" t="n"/>
      <c r="D45" s="7">
        <f>IF(OR(B45="",C45=""),"",IF(OR(B45="Not sure yet",C45="Not sure yet"),"Ask QKC Health",IF(LEFT(B45,10)="Heartsaver",IF(C45="Full course",B45,"Not a listed QKC class"),IF(C45="Full course",B45&amp;" Provider",IF(C45="Renewal",B45&amp;" Renewal",B45&amp;" Skills Session")))))</f>
        <v/>
      </c>
      <c r="E45" s="7" t="n"/>
      <c r="F45" s="7" t="n"/>
      <c r="G45" s="7" t="n"/>
      <c r="H45" s="8" t="n"/>
      <c r="I45" s="8" t="n"/>
      <c r="J45" s="8">
        <f>IF(OR(E45="",F45=""),"",IF(COUNTIFS('Sites and shifts'!$A$2:$A$41,E45,'Sites and shifts'!$B$2:$B$41,F45)=0,"",SUMIFS('Sites and shifts'!$D$2:$D$41,'Sites and shifts'!$A$2:$A$41,E45,'Sites and shifts'!$B$2:$B$41,F45)))</f>
        <v/>
      </c>
      <c r="K45" s="8">
        <f>IF(OR(J45="",I45=""),"",J45-IF(G45="",I45,SUMIFS($I$2:$I$61,$E$2:$E$61,E45,$F$2:$F$61,F45,$G$2:$G$61,G45)))</f>
        <v/>
      </c>
      <c r="L45" s="8">
        <f>IF(OR(E45="",F45=""),"",IF(COUNTIFS('Sites and shifts'!$A$2:$A$41,E45,'Sites and shifts'!$B$2:$B$41,F45)=0,"",IF(COUNTIFS('Sites and shifts'!$A$2:$A$41,E45,'Sites and shifts'!$B$2:$B$41,F45,'Sites and shifts'!$E$2:$E$41,"&lt;&gt;")=0,"",SUMIFS('Sites and shifts'!$E$2:$E$41,'Sites and shifts'!$A$2:$A$41,E45,'Sites and shifts'!$B$2:$B$41,F45))))</f>
        <v/>
      </c>
      <c r="M45" s="7">
        <f>IF(COUNTA(A45:C45)+COUNTA(E45:I45)=0,"",IF(OR(E45="",F45="",I45=""),"Fill in site, shift, and trained responders taken off duty",IF(J45="","Site and shift not on Sites and shifts sheet: check spelling",IF(AND(H45&lt;&gt;"",I45&gt;H45),"Check counts: more trained responders than participants",IF(K45&lt;0,"Check counts: more taken off duty than on this shift",IF(J45=0,"No trained responder on this shift: review your plan",IF(K45=0,"No trained responder left on shift: adjust",IF(AND(L45&lt;&gt;"",K45&lt;L45),"Below your plan's coverage: adjust","OK"))))))))</f>
        <v/>
      </c>
      <c r="N45" s="7">
        <f>IF(COUNTA(A45:C45)+COUNTA(E45:I45)=0,"",IF(OR(B45="",C45="",H45=""),"Fill in course, pathway, and participants",IF(OR(D45="Ask QKC Health",D45="Not a listed QKC class"),"Course or pathway: confirm with QKC",IF(AND(H45&lt;3,B45&lt;&gt;"ACLS"),"Below 3: confirm with QKC","OK"))))</f>
        <v/>
      </c>
    </row>
    <row r="46">
      <c r="A46" s="7" t="n"/>
      <c r="B46" s="7" t="n"/>
      <c r="C46" s="7" t="n"/>
      <c r="D46" s="7">
        <f>IF(OR(B46="",C46=""),"",IF(OR(B46="Not sure yet",C46="Not sure yet"),"Ask QKC Health",IF(LEFT(B46,10)="Heartsaver",IF(C46="Full course",B46,"Not a listed QKC class"),IF(C46="Full course",B46&amp;" Provider",IF(C46="Renewal",B46&amp;" Renewal",B46&amp;" Skills Session")))))</f>
        <v/>
      </c>
      <c r="E46" s="7" t="n"/>
      <c r="F46" s="7" t="n"/>
      <c r="G46" s="7" t="n"/>
      <c r="H46" s="8" t="n"/>
      <c r="I46" s="8" t="n"/>
      <c r="J46" s="8">
        <f>IF(OR(E46="",F46=""),"",IF(COUNTIFS('Sites and shifts'!$A$2:$A$41,E46,'Sites and shifts'!$B$2:$B$41,F46)=0,"",SUMIFS('Sites and shifts'!$D$2:$D$41,'Sites and shifts'!$A$2:$A$41,E46,'Sites and shifts'!$B$2:$B$41,F46)))</f>
        <v/>
      </c>
      <c r="K46" s="8">
        <f>IF(OR(J46="",I46=""),"",J46-IF(G46="",I46,SUMIFS($I$2:$I$61,$E$2:$E$61,E46,$F$2:$F$61,F46,$G$2:$G$61,G46)))</f>
        <v/>
      </c>
      <c r="L46" s="8">
        <f>IF(OR(E46="",F46=""),"",IF(COUNTIFS('Sites and shifts'!$A$2:$A$41,E46,'Sites and shifts'!$B$2:$B$41,F46)=0,"",IF(COUNTIFS('Sites and shifts'!$A$2:$A$41,E46,'Sites and shifts'!$B$2:$B$41,F46,'Sites and shifts'!$E$2:$E$41,"&lt;&gt;")=0,"",SUMIFS('Sites and shifts'!$E$2:$E$41,'Sites and shifts'!$A$2:$A$41,E46,'Sites and shifts'!$B$2:$B$41,F46))))</f>
        <v/>
      </c>
      <c r="M46" s="7">
        <f>IF(COUNTA(A46:C46)+COUNTA(E46:I46)=0,"",IF(OR(E46="",F46="",I46=""),"Fill in site, shift, and trained responders taken off duty",IF(J46="","Site and shift not on Sites and shifts sheet: check spelling",IF(AND(H46&lt;&gt;"",I46&gt;H46),"Check counts: more trained responders than participants",IF(K46&lt;0,"Check counts: more taken off duty than on this shift",IF(J46=0,"No trained responder on this shift: review your plan",IF(K46=0,"No trained responder left on shift: adjust",IF(AND(L46&lt;&gt;"",K46&lt;L46),"Below your plan's coverage: adjust","OK"))))))))</f>
        <v/>
      </c>
      <c r="N46" s="7">
        <f>IF(COUNTA(A46:C46)+COUNTA(E46:I46)=0,"",IF(OR(B46="",C46="",H46=""),"Fill in course, pathway, and participants",IF(OR(D46="Ask QKC Health",D46="Not a listed QKC class"),"Course or pathway: confirm with QKC",IF(AND(H46&lt;3,B46&lt;&gt;"ACLS"),"Below 3: confirm with QKC","OK"))))</f>
        <v/>
      </c>
    </row>
    <row r="47">
      <c r="A47" s="7" t="n"/>
      <c r="B47" s="7" t="n"/>
      <c r="C47" s="7" t="n"/>
      <c r="D47" s="7">
        <f>IF(OR(B47="",C47=""),"",IF(OR(B47="Not sure yet",C47="Not sure yet"),"Ask QKC Health",IF(LEFT(B47,10)="Heartsaver",IF(C47="Full course",B47,"Not a listed QKC class"),IF(C47="Full course",B47&amp;" Provider",IF(C47="Renewal",B47&amp;" Renewal",B47&amp;" Skills Session")))))</f>
        <v/>
      </c>
      <c r="E47" s="7" t="n"/>
      <c r="F47" s="7" t="n"/>
      <c r="G47" s="7" t="n"/>
      <c r="H47" s="8" t="n"/>
      <c r="I47" s="8" t="n"/>
      <c r="J47" s="8">
        <f>IF(OR(E47="",F47=""),"",IF(COUNTIFS('Sites and shifts'!$A$2:$A$41,E47,'Sites and shifts'!$B$2:$B$41,F47)=0,"",SUMIFS('Sites and shifts'!$D$2:$D$41,'Sites and shifts'!$A$2:$A$41,E47,'Sites and shifts'!$B$2:$B$41,F47)))</f>
        <v/>
      </c>
      <c r="K47" s="8">
        <f>IF(OR(J47="",I47=""),"",J47-IF(G47="",I47,SUMIFS($I$2:$I$61,$E$2:$E$61,E47,$F$2:$F$61,F47,$G$2:$G$61,G47)))</f>
        <v/>
      </c>
      <c r="L47" s="8">
        <f>IF(OR(E47="",F47=""),"",IF(COUNTIFS('Sites and shifts'!$A$2:$A$41,E47,'Sites and shifts'!$B$2:$B$41,F47)=0,"",IF(COUNTIFS('Sites and shifts'!$A$2:$A$41,E47,'Sites and shifts'!$B$2:$B$41,F47,'Sites and shifts'!$E$2:$E$41,"&lt;&gt;")=0,"",SUMIFS('Sites and shifts'!$E$2:$E$41,'Sites and shifts'!$A$2:$A$41,E47,'Sites and shifts'!$B$2:$B$41,F47))))</f>
        <v/>
      </c>
      <c r="M47" s="7">
        <f>IF(COUNTA(A47:C47)+COUNTA(E47:I47)=0,"",IF(OR(E47="",F47="",I47=""),"Fill in site, shift, and trained responders taken off duty",IF(J47="","Site and shift not on Sites and shifts sheet: check spelling",IF(AND(H47&lt;&gt;"",I47&gt;H47),"Check counts: more trained responders than participants",IF(K47&lt;0,"Check counts: more taken off duty than on this shift",IF(J47=0,"No trained responder on this shift: review your plan",IF(K47=0,"No trained responder left on shift: adjust",IF(AND(L47&lt;&gt;"",K47&lt;L47),"Below your plan's coverage: adjust","OK"))))))))</f>
        <v/>
      </c>
      <c r="N47" s="7">
        <f>IF(COUNTA(A47:C47)+COUNTA(E47:I47)=0,"",IF(OR(B47="",C47="",H47=""),"Fill in course, pathway, and participants",IF(OR(D47="Ask QKC Health",D47="Not a listed QKC class"),"Course or pathway: confirm with QKC",IF(AND(H47&lt;3,B47&lt;&gt;"ACLS"),"Below 3: confirm with QKC","OK"))))</f>
        <v/>
      </c>
    </row>
    <row r="48">
      <c r="A48" s="7" t="n"/>
      <c r="B48" s="7" t="n"/>
      <c r="C48" s="7" t="n"/>
      <c r="D48" s="7">
        <f>IF(OR(B48="",C48=""),"",IF(OR(B48="Not sure yet",C48="Not sure yet"),"Ask QKC Health",IF(LEFT(B48,10)="Heartsaver",IF(C48="Full course",B48,"Not a listed QKC class"),IF(C48="Full course",B48&amp;" Provider",IF(C48="Renewal",B48&amp;" Renewal",B48&amp;" Skills Session")))))</f>
        <v/>
      </c>
      <c r="E48" s="7" t="n"/>
      <c r="F48" s="7" t="n"/>
      <c r="G48" s="7" t="n"/>
      <c r="H48" s="8" t="n"/>
      <c r="I48" s="8" t="n"/>
      <c r="J48" s="8">
        <f>IF(OR(E48="",F48=""),"",IF(COUNTIFS('Sites and shifts'!$A$2:$A$41,E48,'Sites and shifts'!$B$2:$B$41,F48)=0,"",SUMIFS('Sites and shifts'!$D$2:$D$41,'Sites and shifts'!$A$2:$A$41,E48,'Sites and shifts'!$B$2:$B$41,F48)))</f>
        <v/>
      </c>
      <c r="K48" s="8">
        <f>IF(OR(J48="",I48=""),"",J48-IF(G48="",I48,SUMIFS($I$2:$I$61,$E$2:$E$61,E48,$F$2:$F$61,F48,$G$2:$G$61,G48)))</f>
        <v/>
      </c>
      <c r="L48" s="8">
        <f>IF(OR(E48="",F48=""),"",IF(COUNTIFS('Sites and shifts'!$A$2:$A$41,E48,'Sites and shifts'!$B$2:$B$41,F48)=0,"",IF(COUNTIFS('Sites and shifts'!$A$2:$A$41,E48,'Sites and shifts'!$B$2:$B$41,F48,'Sites and shifts'!$E$2:$E$41,"&lt;&gt;")=0,"",SUMIFS('Sites and shifts'!$E$2:$E$41,'Sites and shifts'!$A$2:$A$41,E48,'Sites and shifts'!$B$2:$B$41,F48))))</f>
        <v/>
      </c>
      <c r="M48" s="7">
        <f>IF(COUNTA(A48:C48)+COUNTA(E48:I48)=0,"",IF(OR(E48="",F48="",I48=""),"Fill in site, shift, and trained responders taken off duty",IF(J48="","Site and shift not on Sites and shifts sheet: check spelling",IF(AND(H48&lt;&gt;"",I48&gt;H48),"Check counts: more trained responders than participants",IF(K48&lt;0,"Check counts: more taken off duty than on this shift",IF(J48=0,"No trained responder on this shift: review your plan",IF(K48=0,"No trained responder left on shift: adjust",IF(AND(L48&lt;&gt;"",K48&lt;L48),"Below your plan's coverage: adjust","OK"))))))))</f>
        <v/>
      </c>
      <c r="N48" s="7">
        <f>IF(COUNTA(A48:C48)+COUNTA(E48:I48)=0,"",IF(OR(B48="",C48="",H48=""),"Fill in course, pathway, and participants",IF(OR(D48="Ask QKC Health",D48="Not a listed QKC class"),"Course or pathway: confirm with QKC",IF(AND(H48&lt;3,B48&lt;&gt;"ACLS"),"Below 3: confirm with QKC","OK"))))</f>
        <v/>
      </c>
    </row>
    <row r="49">
      <c r="A49" s="7" t="n"/>
      <c r="B49" s="7" t="n"/>
      <c r="C49" s="7" t="n"/>
      <c r="D49" s="7">
        <f>IF(OR(B49="",C49=""),"",IF(OR(B49="Not sure yet",C49="Not sure yet"),"Ask QKC Health",IF(LEFT(B49,10)="Heartsaver",IF(C49="Full course",B49,"Not a listed QKC class"),IF(C49="Full course",B49&amp;" Provider",IF(C49="Renewal",B49&amp;" Renewal",B49&amp;" Skills Session")))))</f>
        <v/>
      </c>
      <c r="E49" s="7" t="n"/>
      <c r="F49" s="7" t="n"/>
      <c r="G49" s="7" t="n"/>
      <c r="H49" s="8" t="n"/>
      <c r="I49" s="8" t="n"/>
      <c r="J49" s="8">
        <f>IF(OR(E49="",F49=""),"",IF(COUNTIFS('Sites and shifts'!$A$2:$A$41,E49,'Sites and shifts'!$B$2:$B$41,F49)=0,"",SUMIFS('Sites and shifts'!$D$2:$D$41,'Sites and shifts'!$A$2:$A$41,E49,'Sites and shifts'!$B$2:$B$41,F49)))</f>
        <v/>
      </c>
      <c r="K49" s="8">
        <f>IF(OR(J49="",I49=""),"",J49-IF(G49="",I49,SUMIFS($I$2:$I$61,$E$2:$E$61,E49,$F$2:$F$61,F49,$G$2:$G$61,G49)))</f>
        <v/>
      </c>
      <c r="L49" s="8">
        <f>IF(OR(E49="",F49=""),"",IF(COUNTIFS('Sites and shifts'!$A$2:$A$41,E49,'Sites and shifts'!$B$2:$B$41,F49)=0,"",IF(COUNTIFS('Sites and shifts'!$A$2:$A$41,E49,'Sites and shifts'!$B$2:$B$41,F49,'Sites and shifts'!$E$2:$E$41,"&lt;&gt;")=0,"",SUMIFS('Sites and shifts'!$E$2:$E$41,'Sites and shifts'!$A$2:$A$41,E49,'Sites and shifts'!$B$2:$B$41,F49))))</f>
        <v/>
      </c>
      <c r="M49" s="7">
        <f>IF(COUNTA(A49:C49)+COUNTA(E49:I49)=0,"",IF(OR(E49="",F49="",I49=""),"Fill in site, shift, and trained responders taken off duty",IF(J49="","Site and shift not on Sites and shifts sheet: check spelling",IF(AND(H49&lt;&gt;"",I49&gt;H49),"Check counts: more trained responders than participants",IF(K49&lt;0,"Check counts: more taken off duty than on this shift",IF(J49=0,"No trained responder on this shift: review your plan",IF(K49=0,"No trained responder left on shift: adjust",IF(AND(L49&lt;&gt;"",K49&lt;L49),"Below your plan's coverage: adjust","OK"))))))))</f>
        <v/>
      </c>
      <c r="N49" s="7">
        <f>IF(COUNTA(A49:C49)+COUNTA(E49:I49)=0,"",IF(OR(B49="",C49="",H49=""),"Fill in course, pathway, and participants",IF(OR(D49="Ask QKC Health",D49="Not a listed QKC class"),"Course or pathway: confirm with QKC",IF(AND(H49&lt;3,B49&lt;&gt;"ACLS"),"Below 3: confirm with QKC","OK"))))</f>
        <v/>
      </c>
    </row>
    <row r="50">
      <c r="A50" s="7" t="n"/>
      <c r="B50" s="7" t="n"/>
      <c r="C50" s="7" t="n"/>
      <c r="D50" s="7">
        <f>IF(OR(B50="",C50=""),"",IF(OR(B50="Not sure yet",C50="Not sure yet"),"Ask QKC Health",IF(LEFT(B50,10)="Heartsaver",IF(C50="Full course",B50,"Not a listed QKC class"),IF(C50="Full course",B50&amp;" Provider",IF(C50="Renewal",B50&amp;" Renewal",B50&amp;" Skills Session")))))</f>
        <v/>
      </c>
      <c r="E50" s="7" t="n"/>
      <c r="F50" s="7" t="n"/>
      <c r="G50" s="7" t="n"/>
      <c r="H50" s="8" t="n"/>
      <c r="I50" s="8" t="n"/>
      <c r="J50" s="8">
        <f>IF(OR(E50="",F50=""),"",IF(COUNTIFS('Sites and shifts'!$A$2:$A$41,E50,'Sites and shifts'!$B$2:$B$41,F50)=0,"",SUMIFS('Sites and shifts'!$D$2:$D$41,'Sites and shifts'!$A$2:$A$41,E50,'Sites and shifts'!$B$2:$B$41,F50)))</f>
        <v/>
      </c>
      <c r="K50" s="8">
        <f>IF(OR(J50="",I50=""),"",J50-IF(G50="",I50,SUMIFS($I$2:$I$61,$E$2:$E$61,E50,$F$2:$F$61,F50,$G$2:$G$61,G50)))</f>
        <v/>
      </c>
      <c r="L50" s="8">
        <f>IF(OR(E50="",F50=""),"",IF(COUNTIFS('Sites and shifts'!$A$2:$A$41,E50,'Sites and shifts'!$B$2:$B$41,F50)=0,"",IF(COUNTIFS('Sites and shifts'!$A$2:$A$41,E50,'Sites and shifts'!$B$2:$B$41,F50,'Sites and shifts'!$E$2:$E$41,"&lt;&gt;")=0,"",SUMIFS('Sites and shifts'!$E$2:$E$41,'Sites and shifts'!$A$2:$A$41,E50,'Sites and shifts'!$B$2:$B$41,F50))))</f>
        <v/>
      </c>
      <c r="M50" s="7">
        <f>IF(COUNTA(A50:C50)+COUNTA(E50:I50)=0,"",IF(OR(E50="",F50="",I50=""),"Fill in site, shift, and trained responders taken off duty",IF(J50="","Site and shift not on Sites and shifts sheet: check spelling",IF(AND(H50&lt;&gt;"",I50&gt;H50),"Check counts: more trained responders than participants",IF(K50&lt;0,"Check counts: more taken off duty than on this shift",IF(J50=0,"No trained responder on this shift: review your plan",IF(K50=0,"No trained responder left on shift: adjust",IF(AND(L50&lt;&gt;"",K50&lt;L50),"Below your plan's coverage: adjust","OK"))))))))</f>
        <v/>
      </c>
      <c r="N50" s="7">
        <f>IF(COUNTA(A50:C50)+COUNTA(E50:I50)=0,"",IF(OR(B50="",C50="",H50=""),"Fill in course, pathway, and participants",IF(OR(D50="Ask QKC Health",D50="Not a listed QKC class"),"Course or pathway: confirm with QKC",IF(AND(H50&lt;3,B50&lt;&gt;"ACLS"),"Below 3: confirm with QKC","OK"))))</f>
        <v/>
      </c>
    </row>
    <row r="51">
      <c r="A51" s="7" t="n"/>
      <c r="B51" s="7" t="n"/>
      <c r="C51" s="7" t="n"/>
      <c r="D51" s="7">
        <f>IF(OR(B51="",C51=""),"",IF(OR(B51="Not sure yet",C51="Not sure yet"),"Ask QKC Health",IF(LEFT(B51,10)="Heartsaver",IF(C51="Full course",B51,"Not a listed QKC class"),IF(C51="Full course",B51&amp;" Provider",IF(C51="Renewal",B51&amp;" Renewal",B51&amp;" Skills Session")))))</f>
        <v/>
      </c>
      <c r="E51" s="7" t="n"/>
      <c r="F51" s="7" t="n"/>
      <c r="G51" s="7" t="n"/>
      <c r="H51" s="8" t="n"/>
      <c r="I51" s="8" t="n"/>
      <c r="J51" s="8">
        <f>IF(OR(E51="",F51=""),"",IF(COUNTIFS('Sites and shifts'!$A$2:$A$41,E51,'Sites and shifts'!$B$2:$B$41,F51)=0,"",SUMIFS('Sites and shifts'!$D$2:$D$41,'Sites and shifts'!$A$2:$A$41,E51,'Sites and shifts'!$B$2:$B$41,F51)))</f>
        <v/>
      </c>
      <c r="K51" s="8">
        <f>IF(OR(J51="",I51=""),"",J51-IF(G51="",I51,SUMIFS($I$2:$I$61,$E$2:$E$61,E51,$F$2:$F$61,F51,$G$2:$G$61,G51)))</f>
        <v/>
      </c>
      <c r="L51" s="8">
        <f>IF(OR(E51="",F51=""),"",IF(COUNTIFS('Sites and shifts'!$A$2:$A$41,E51,'Sites and shifts'!$B$2:$B$41,F51)=0,"",IF(COUNTIFS('Sites and shifts'!$A$2:$A$41,E51,'Sites and shifts'!$B$2:$B$41,F51,'Sites and shifts'!$E$2:$E$41,"&lt;&gt;")=0,"",SUMIFS('Sites and shifts'!$E$2:$E$41,'Sites and shifts'!$A$2:$A$41,E51,'Sites and shifts'!$B$2:$B$41,F51))))</f>
        <v/>
      </c>
      <c r="M51" s="7">
        <f>IF(COUNTA(A51:C51)+COUNTA(E51:I51)=0,"",IF(OR(E51="",F51="",I51=""),"Fill in site, shift, and trained responders taken off duty",IF(J51="","Site and shift not on Sites and shifts sheet: check spelling",IF(AND(H51&lt;&gt;"",I51&gt;H51),"Check counts: more trained responders than participants",IF(K51&lt;0,"Check counts: more taken off duty than on this shift",IF(J51=0,"No trained responder on this shift: review your plan",IF(K51=0,"No trained responder left on shift: adjust",IF(AND(L51&lt;&gt;"",K51&lt;L51),"Below your plan's coverage: adjust","OK"))))))))</f>
        <v/>
      </c>
      <c r="N51" s="7">
        <f>IF(COUNTA(A51:C51)+COUNTA(E51:I51)=0,"",IF(OR(B51="",C51="",H51=""),"Fill in course, pathway, and participants",IF(OR(D51="Ask QKC Health",D51="Not a listed QKC class"),"Course or pathway: confirm with QKC",IF(AND(H51&lt;3,B51&lt;&gt;"ACLS"),"Below 3: confirm with QKC","OK"))))</f>
        <v/>
      </c>
    </row>
    <row r="52">
      <c r="A52" s="7" t="n"/>
      <c r="B52" s="7" t="n"/>
      <c r="C52" s="7" t="n"/>
      <c r="D52" s="7">
        <f>IF(OR(B52="",C52=""),"",IF(OR(B52="Not sure yet",C52="Not sure yet"),"Ask QKC Health",IF(LEFT(B52,10)="Heartsaver",IF(C52="Full course",B52,"Not a listed QKC class"),IF(C52="Full course",B52&amp;" Provider",IF(C52="Renewal",B52&amp;" Renewal",B52&amp;" Skills Session")))))</f>
        <v/>
      </c>
      <c r="E52" s="7" t="n"/>
      <c r="F52" s="7" t="n"/>
      <c r="G52" s="7" t="n"/>
      <c r="H52" s="8" t="n"/>
      <c r="I52" s="8" t="n"/>
      <c r="J52" s="8">
        <f>IF(OR(E52="",F52=""),"",IF(COUNTIFS('Sites and shifts'!$A$2:$A$41,E52,'Sites and shifts'!$B$2:$B$41,F52)=0,"",SUMIFS('Sites and shifts'!$D$2:$D$41,'Sites and shifts'!$A$2:$A$41,E52,'Sites and shifts'!$B$2:$B$41,F52)))</f>
        <v/>
      </c>
      <c r="K52" s="8">
        <f>IF(OR(J52="",I52=""),"",J52-IF(G52="",I52,SUMIFS($I$2:$I$61,$E$2:$E$61,E52,$F$2:$F$61,F52,$G$2:$G$61,G52)))</f>
        <v/>
      </c>
      <c r="L52" s="8">
        <f>IF(OR(E52="",F52=""),"",IF(COUNTIFS('Sites and shifts'!$A$2:$A$41,E52,'Sites and shifts'!$B$2:$B$41,F52)=0,"",IF(COUNTIFS('Sites and shifts'!$A$2:$A$41,E52,'Sites and shifts'!$B$2:$B$41,F52,'Sites and shifts'!$E$2:$E$41,"&lt;&gt;")=0,"",SUMIFS('Sites and shifts'!$E$2:$E$41,'Sites and shifts'!$A$2:$A$41,E52,'Sites and shifts'!$B$2:$B$41,F52))))</f>
        <v/>
      </c>
      <c r="M52" s="7">
        <f>IF(COUNTA(A52:C52)+COUNTA(E52:I52)=0,"",IF(OR(E52="",F52="",I52=""),"Fill in site, shift, and trained responders taken off duty",IF(J52="","Site and shift not on Sites and shifts sheet: check spelling",IF(AND(H52&lt;&gt;"",I52&gt;H52),"Check counts: more trained responders than participants",IF(K52&lt;0,"Check counts: more taken off duty than on this shift",IF(J52=0,"No trained responder on this shift: review your plan",IF(K52=0,"No trained responder left on shift: adjust",IF(AND(L52&lt;&gt;"",K52&lt;L52),"Below your plan's coverage: adjust","OK"))))))))</f>
        <v/>
      </c>
      <c r="N52" s="7">
        <f>IF(COUNTA(A52:C52)+COUNTA(E52:I52)=0,"",IF(OR(B52="",C52="",H52=""),"Fill in course, pathway, and participants",IF(OR(D52="Ask QKC Health",D52="Not a listed QKC class"),"Course or pathway: confirm with QKC",IF(AND(H52&lt;3,B52&lt;&gt;"ACLS"),"Below 3: confirm with QKC","OK"))))</f>
        <v/>
      </c>
    </row>
    <row r="53">
      <c r="A53" s="7" t="n"/>
      <c r="B53" s="7" t="n"/>
      <c r="C53" s="7" t="n"/>
      <c r="D53" s="7">
        <f>IF(OR(B53="",C53=""),"",IF(OR(B53="Not sure yet",C53="Not sure yet"),"Ask QKC Health",IF(LEFT(B53,10)="Heartsaver",IF(C53="Full course",B53,"Not a listed QKC class"),IF(C53="Full course",B53&amp;" Provider",IF(C53="Renewal",B53&amp;" Renewal",B53&amp;" Skills Session")))))</f>
        <v/>
      </c>
      <c r="E53" s="7" t="n"/>
      <c r="F53" s="7" t="n"/>
      <c r="G53" s="7" t="n"/>
      <c r="H53" s="8" t="n"/>
      <c r="I53" s="8" t="n"/>
      <c r="J53" s="8">
        <f>IF(OR(E53="",F53=""),"",IF(COUNTIFS('Sites and shifts'!$A$2:$A$41,E53,'Sites and shifts'!$B$2:$B$41,F53)=0,"",SUMIFS('Sites and shifts'!$D$2:$D$41,'Sites and shifts'!$A$2:$A$41,E53,'Sites and shifts'!$B$2:$B$41,F53)))</f>
        <v/>
      </c>
      <c r="K53" s="8">
        <f>IF(OR(J53="",I53=""),"",J53-IF(G53="",I53,SUMIFS($I$2:$I$61,$E$2:$E$61,E53,$F$2:$F$61,F53,$G$2:$G$61,G53)))</f>
        <v/>
      </c>
      <c r="L53" s="8">
        <f>IF(OR(E53="",F53=""),"",IF(COUNTIFS('Sites and shifts'!$A$2:$A$41,E53,'Sites and shifts'!$B$2:$B$41,F53)=0,"",IF(COUNTIFS('Sites and shifts'!$A$2:$A$41,E53,'Sites and shifts'!$B$2:$B$41,F53,'Sites and shifts'!$E$2:$E$41,"&lt;&gt;")=0,"",SUMIFS('Sites and shifts'!$E$2:$E$41,'Sites and shifts'!$A$2:$A$41,E53,'Sites and shifts'!$B$2:$B$41,F53))))</f>
        <v/>
      </c>
      <c r="M53" s="7">
        <f>IF(COUNTA(A53:C53)+COUNTA(E53:I53)=0,"",IF(OR(E53="",F53="",I53=""),"Fill in site, shift, and trained responders taken off duty",IF(J53="","Site and shift not on Sites and shifts sheet: check spelling",IF(AND(H53&lt;&gt;"",I53&gt;H53),"Check counts: more trained responders than participants",IF(K53&lt;0,"Check counts: more taken off duty than on this shift",IF(J53=0,"No trained responder on this shift: review your plan",IF(K53=0,"No trained responder left on shift: adjust",IF(AND(L53&lt;&gt;"",K53&lt;L53),"Below your plan's coverage: adjust","OK"))))))))</f>
        <v/>
      </c>
      <c r="N53" s="7">
        <f>IF(COUNTA(A53:C53)+COUNTA(E53:I53)=0,"",IF(OR(B53="",C53="",H53=""),"Fill in course, pathway, and participants",IF(OR(D53="Ask QKC Health",D53="Not a listed QKC class"),"Course or pathway: confirm with QKC",IF(AND(H53&lt;3,B53&lt;&gt;"ACLS"),"Below 3: confirm with QKC","OK"))))</f>
        <v/>
      </c>
    </row>
    <row r="54">
      <c r="A54" s="7" t="n"/>
      <c r="B54" s="7" t="n"/>
      <c r="C54" s="7" t="n"/>
      <c r="D54" s="7">
        <f>IF(OR(B54="",C54=""),"",IF(OR(B54="Not sure yet",C54="Not sure yet"),"Ask QKC Health",IF(LEFT(B54,10)="Heartsaver",IF(C54="Full course",B54,"Not a listed QKC class"),IF(C54="Full course",B54&amp;" Provider",IF(C54="Renewal",B54&amp;" Renewal",B54&amp;" Skills Session")))))</f>
        <v/>
      </c>
      <c r="E54" s="7" t="n"/>
      <c r="F54" s="7" t="n"/>
      <c r="G54" s="7" t="n"/>
      <c r="H54" s="8" t="n"/>
      <c r="I54" s="8" t="n"/>
      <c r="J54" s="8">
        <f>IF(OR(E54="",F54=""),"",IF(COUNTIFS('Sites and shifts'!$A$2:$A$41,E54,'Sites and shifts'!$B$2:$B$41,F54)=0,"",SUMIFS('Sites and shifts'!$D$2:$D$41,'Sites and shifts'!$A$2:$A$41,E54,'Sites and shifts'!$B$2:$B$41,F54)))</f>
        <v/>
      </c>
      <c r="K54" s="8">
        <f>IF(OR(J54="",I54=""),"",J54-IF(G54="",I54,SUMIFS($I$2:$I$61,$E$2:$E$61,E54,$F$2:$F$61,F54,$G$2:$G$61,G54)))</f>
        <v/>
      </c>
      <c r="L54" s="8">
        <f>IF(OR(E54="",F54=""),"",IF(COUNTIFS('Sites and shifts'!$A$2:$A$41,E54,'Sites and shifts'!$B$2:$B$41,F54)=0,"",IF(COUNTIFS('Sites and shifts'!$A$2:$A$41,E54,'Sites and shifts'!$B$2:$B$41,F54,'Sites and shifts'!$E$2:$E$41,"&lt;&gt;")=0,"",SUMIFS('Sites and shifts'!$E$2:$E$41,'Sites and shifts'!$A$2:$A$41,E54,'Sites and shifts'!$B$2:$B$41,F54))))</f>
        <v/>
      </c>
      <c r="M54" s="7">
        <f>IF(COUNTA(A54:C54)+COUNTA(E54:I54)=0,"",IF(OR(E54="",F54="",I54=""),"Fill in site, shift, and trained responders taken off duty",IF(J54="","Site and shift not on Sites and shifts sheet: check spelling",IF(AND(H54&lt;&gt;"",I54&gt;H54),"Check counts: more trained responders than participants",IF(K54&lt;0,"Check counts: more taken off duty than on this shift",IF(J54=0,"No trained responder on this shift: review your plan",IF(K54=0,"No trained responder left on shift: adjust",IF(AND(L54&lt;&gt;"",K54&lt;L54),"Below your plan's coverage: adjust","OK"))))))))</f>
        <v/>
      </c>
      <c r="N54" s="7">
        <f>IF(COUNTA(A54:C54)+COUNTA(E54:I54)=0,"",IF(OR(B54="",C54="",H54=""),"Fill in course, pathway, and participants",IF(OR(D54="Ask QKC Health",D54="Not a listed QKC class"),"Course or pathway: confirm with QKC",IF(AND(H54&lt;3,B54&lt;&gt;"ACLS"),"Below 3: confirm with QKC","OK"))))</f>
        <v/>
      </c>
    </row>
    <row r="55">
      <c r="A55" s="7" t="n"/>
      <c r="B55" s="7" t="n"/>
      <c r="C55" s="7" t="n"/>
      <c r="D55" s="7">
        <f>IF(OR(B55="",C55=""),"",IF(OR(B55="Not sure yet",C55="Not sure yet"),"Ask QKC Health",IF(LEFT(B55,10)="Heartsaver",IF(C55="Full course",B55,"Not a listed QKC class"),IF(C55="Full course",B55&amp;" Provider",IF(C55="Renewal",B55&amp;" Renewal",B55&amp;" Skills Session")))))</f>
        <v/>
      </c>
      <c r="E55" s="7" t="n"/>
      <c r="F55" s="7" t="n"/>
      <c r="G55" s="7" t="n"/>
      <c r="H55" s="8" t="n"/>
      <c r="I55" s="8" t="n"/>
      <c r="J55" s="8">
        <f>IF(OR(E55="",F55=""),"",IF(COUNTIFS('Sites and shifts'!$A$2:$A$41,E55,'Sites and shifts'!$B$2:$B$41,F55)=0,"",SUMIFS('Sites and shifts'!$D$2:$D$41,'Sites and shifts'!$A$2:$A$41,E55,'Sites and shifts'!$B$2:$B$41,F55)))</f>
        <v/>
      </c>
      <c r="K55" s="8">
        <f>IF(OR(J55="",I55=""),"",J55-IF(G55="",I55,SUMIFS($I$2:$I$61,$E$2:$E$61,E55,$F$2:$F$61,F55,$G$2:$G$61,G55)))</f>
        <v/>
      </c>
      <c r="L55" s="8">
        <f>IF(OR(E55="",F55=""),"",IF(COUNTIFS('Sites and shifts'!$A$2:$A$41,E55,'Sites and shifts'!$B$2:$B$41,F55)=0,"",IF(COUNTIFS('Sites and shifts'!$A$2:$A$41,E55,'Sites and shifts'!$B$2:$B$41,F55,'Sites and shifts'!$E$2:$E$41,"&lt;&gt;")=0,"",SUMIFS('Sites and shifts'!$E$2:$E$41,'Sites and shifts'!$A$2:$A$41,E55,'Sites and shifts'!$B$2:$B$41,F55))))</f>
        <v/>
      </c>
      <c r="M55" s="7">
        <f>IF(COUNTA(A55:C55)+COUNTA(E55:I55)=0,"",IF(OR(E55="",F55="",I55=""),"Fill in site, shift, and trained responders taken off duty",IF(J55="","Site and shift not on Sites and shifts sheet: check spelling",IF(AND(H55&lt;&gt;"",I55&gt;H55),"Check counts: more trained responders than participants",IF(K55&lt;0,"Check counts: more taken off duty than on this shift",IF(J55=0,"No trained responder on this shift: review your plan",IF(K55=0,"No trained responder left on shift: adjust",IF(AND(L55&lt;&gt;"",K55&lt;L55),"Below your plan's coverage: adjust","OK"))))))))</f>
        <v/>
      </c>
      <c r="N55" s="7">
        <f>IF(COUNTA(A55:C55)+COUNTA(E55:I55)=0,"",IF(OR(B55="",C55="",H55=""),"Fill in course, pathway, and participants",IF(OR(D55="Ask QKC Health",D55="Not a listed QKC class"),"Course or pathway: confirm with QKC",IF(AND(H55&lt;3,B55&lt;&gt;"ACLS"),"Below 3: confirm with QKC","OK"))))</f>
        <v/>
      </c>
    </row>
    <row r="56">
      <c r="A56" s="7" t="n"/>
      <c r="B56" s="7" t="n"/>
      <c r="C56" s="7" t="n"/>
      <c r="D56" s="7">
        <f>IF(OR(B56="",C56=""),"",IF(OR(B56="Not sure yet",C56="Not sure yet"),"Ask QKC Health",IF(LEFT(B56,10)="Heartsaver",IF(C56="Full course",B56,"Not a listed QKC class"),IF(C56="Full course",B56&amp;" Provider",IF(C56="Renewal",B56&amp;" Renewal",B56&amp;" Skills Session")))))</f>
        <v/>
      </c>
      <c r="E56" s="7" t="n"/>
      <c r="F56" s="7" t="n"/>
      <c r="G56" s="7" t="n"/>
      <c r="H56" s="8" t="n"/>
      <c r="I56" s="8" t="n"/>
      <c r="J56" s="8">
        <f>IF(OR(E56="",F56=""),"",IF(COUNTIFS('Sites and shifts'!$A$2:$A$41,E56,'Sites and shifts'!$B$2:$B$41,F56)=0,"",SUMIFS('Sites and shifts'!$D$2:$D$41,'Sites and shifts'!$A$2:$A$41,E56,'Sites and shifts'!$B$2:$B$41,F56)))</f>
        <v/>
      </c>
      <c r="K56" s="8">
        <f>IF(OR(J56="",I56=""),"",J56-IF(G56="",I56,SUMIFS($I$2:$I$61,$E$2:$E$61,E56,$F$2:$F$61,F56,$G$2:$G$61,G56)))</f>
        <v/>
      </c>
      <c r="L56" s="8">
        <f>IF(OR(E56="",F56=""),"",IF(COUNTIFS('Sites and shifts'!$A$2:$A$41,E56,'Sites and shifts'!$B$2:$B$41,F56)=0,"",IF(COUNTIFS('Sites and shifts'!$A$2:$A$41,E56,'Sites and shifts'!$B$2:$B$41,F56,'Sites and shifts'!$E$2:$E$41,"&lt;&gt;")=0,"",SUMIFS('Sites and shifts'!$E$2:$E$41,'Sites and shifts'!$A$2:$A$41,E56,'Sites and shifts'!$B$2:$B$41,F56))))</f>
        <v/>
      </c>
      <c r="M56" s="7">
        <f>IF(COUNTA(A56:C56)+COUNTA(E56:I56)=0,"",IF(OR(E56="",F56="",I56=""),"Fill in site, shift, and trained responders taken off duty",IF(J56="","Site and shift not on Sites and shifts sheet: check spelling",IF(AND(H56&lt;&gt;"",I56&gt;H56),"Check counts: more trained responders than participants",IF(K56&lt;0,"Check counts: more taken off duty than on this shift",IF(J56=0,"No trained responder on this shift: review your plan",IF(K56=0,"No trained responder left on shift: adjust",IF(AND(L56&lt;&gt;"",K56&lt;L56),"Below your plan's coverage: adjust","OK"))))))))</f>
        <v/>
      </c>
      <c r="N56" s="7">
        <f>IF(COUNTA(A56:C56)+COUNTA(E56:I56)=0,"",IF(OR(B56="",C56="",H56=""),"Fill in course, pathway, and participants",IF(OR(D56="Ask QKC Health",D56="Not a listed QKC class"),"Course or pathway: confirm with QKC",IF(AND(H56&lt;3,B56&lt;&gt;"ACLS"),"Below 3: confirm with QKC","OK"))))</f>
        <v/>
      </c>
    </row>
    <row r="57">
      <c r="A57" s="7" t="n"/>
      <c r="B57" s="7" t="n"/>
      <c r="C57" s="7" t="n"/>
      <c r="D57" s="7">
        <f>IF(OR(B57="",C57=""),"",IF(OR(B57="Not sure yet",C57="Not sure yet"),"Ask QKC Health",IF(LEFT(B57,10)="Heartsaver",IF(C57="Full course",B57,"Not a listed QKC class"),IF(C57="Full course",B57&amp;" Provider",IF(C57="Renewal",B57&amp;" Renewal",B57&amp;" Skills Session")))))</f>
        <v/>
      </c>
      <c r="E57" s="7" t="n"/>
      <c r="F57" s="7" t="n"/>
      <c r="G57" s="7" t="n"/>
      <c r="H57" s="8" t="n"/>
      <c r="I57" s="8" t="n"/>
      <c r="J57" s="8">
        <f>IF(OR(E57="",F57=""),"",IF(COUNTIFS('Sites and shifts'!$A$2:$A$41,E57,'Sites and shifts'!$B$2:$B$41,F57)=0,"",SUMIFS('Sites and shifts'!$D$2:$D$41,'Sites and shifts'!$A$2:$A$41,E57,'Sites and shifts'!$B$2:$B$41,F57)))</f>
        <v/>
      </c>
      <c r="K57" s="8">
        <f>IF(OR(J57="",I57=""),"",J57-IF(G57="",I57,SUMIFS($I$2:$I$61,$E$2:$E$61,E57,$F$2:$F$61,F57,$G$2:$G$61,G57)))</f>
        <v/>
      </c>
      <c r="L57" s="8">
        <f>IF(OR(E57="",F57=""),"",IF(COUNTIFS('Sites and shifts'!$A$2:$A$41,E57,'Sites and shifts'!$B$2:$B$41,F57)=0,"",IF(COUNTIFS('Sites and shifts'!$A$2:$A$41,E57,'Sites and shifts'!$B$2:$B$41,F57,'Sites and shifts'!$E$2:$E$41,"&lt;&gt;")=0,"",SUMIFS('Sites and shifts'!$E$2:$E$41,'Sites and shifts'!$A$2:$A$41,E57,'Sites and shifts'!$B$2:$B$41,F57))))</f>
        <v/>
      </c>
      <c r="M57" s="7">
        <f>IF(COUNTA(A57:C57)+COUNTA(E57:I57)=0,"",IF(OR(E57="",F57="",I57=""),"Fill in site, shift, and trained responders taken off duty",IF(J57="","Site and shift not on Sites and shifts sheet: check spelling",IF(AND(H57&lt;&gt;"",I57&gt;H57),"Check counts: more trained responders than participants",IF(K57&lt;0,"Check counts: more taken off duty than on this shift",IF(J57=0,"No trained responder on this shift: review your plan",IF(K57=0,"No trained responder left on shift: adjust",IF(AND(L57&lt;&gt;"",K57&lt;L57),"Below your plan's coverage: adjust","OK"))))))))</f>
        <v/>
      </c>
      <c r="N57" s="7">
        <f>IF(COUNTA(A57:C57)+COUNTA(E57:I57)=0,"",IF(OR(B57="",C57="",H57=""),"Fill in course, pathway, and participants",IF(OR(D57="Ask QKC Health",D57="Not a listed QKC class"),"Course or pathway: confirm with QKC",IF(AND(H57&lt;3,B57&lt;&gt;"ACLS"),"Below 3: confirm with QKC","OK"))))</f>
        <v/>
      </c>
    </row>
    <row r="58">
      <c r="A58" s="7" t="n"/>
      <c r="B58" s="7" t="n"/>
      <c r="C58" s="7" t="n"/>
      <c r="D58" s="7">
        <f>IF(OR(B58="",C58=""),"",IF(OR(B58="Not sure yet",C58="Not sure yet"),"Ask QKC Health",IF(LEFT(B58,10)="Heartsaver",IF(C58="Full course",B58,"Not a listed QKC class"),IF(C58="Full course",B58&amp;" Provider",IF(C58="Renewal",B58&amp;" Renewal",B58&amp;" Skills Session")))))</f>
        <v/>
      </c>
      <c r="E58" s="7" t="n"/>
      <c r="F58" s="7" t="n"/>
      <c r="G58" s="7" t="n"/>
      <c r="H58" s="8" t="n"/>
      <c r="I58" s="8" t="n"/>
      <c r="J58" s="8">
        <f>IF(OR(E58="",F58=""),"",IF(COUNTIFS('Sites and shifts'!$A$2:$A$41,E58,'Sites and shifts'!$B$2:$B$41,F58)=0,"",SUMIFS('Sites and shifts'!$D$2:$D$41,'Sites and shifts'!$A$2:$A$41,E58,'Sites and shifts'!$B$2:$B$41,F58)))</f>
        <v/>
      </c>
      <c r="K58" s="8">
        <f>IF(OR(J58="",I58=""),"",J58-IF(G58="",I58,SUMIFS($I$2:$I$61,$E$2:$E$61,E58,$F$2:$F$61,F58,$G$2:$G$61,G58)))</f>
        <v/>
      </c>
      <c r="L58" s="8">
        <f>IF(OR(E58="",F58=""),"",IF(COUNTIFS('Sites and shifts'!$A$2:$A$41,E58,'Sites and shifts'!$B$2:$B$41,F58)=0,"",IF(COUNTIFS('Sites and shifts'!$A$2:$A$41,E58,'Sites and shifts'!$B$2:$B$41,F58,'Sites and shifts'!$E$2:$E$41,"&lt;&gt;")=0,"",SUMIFS('Sites and shifts'!$E$2:$E$41,'Sites and shifts'!$A$2:$A$41,E58,'Sites and shifts'!$B$2:$B$41,F58))))</f>
        <v/>
      </c>
      <c r="M58" s="7">
        <f>IF(COUNTA(A58:C58)+COUNTA(E58:I58)=0,"",IF(OR(E58="",F58="",I58=""),"Fill in site, shift, and trained responders taken off duty",IF(J58="","Site and shift not on Sites and shifts sheet: check spelling",IF(AND(H58&lt;&gt;"",I58&gt;H58),"Check counts: more trained responders than participants",IF(K58&lt;0,"Check counts: more taken off duty than on this shift",IF(J58=0,"No trained responder on this shift: review your plan",IF(K58=0,"No trained responder left on shift: adjust",IF(AND(L58&lt;&gt;"",K58&lt;L58),"Below your plan's coverage: adjust","OK"))))))))</f>
        <v/>
      </c>
      <c r="N58" s="7">
        <f>IF(COUNTA(A58:C58)+COUNTA(E58:I58)=0,"",IF(OR(B58="",C58="",H58=""),"Fill in course, pathway, and participants",IF(OR(D58="Ask QKC Health",D58="Not a listed QKC class"),"Course or pathway: confirm with QKC",IF(AND(H58&lt;3,B58&lt;&gt;"ACLS"),"Below 3: confirm with QKC","OK"))))</f>
        <v/>
      </c>
    </row>
    <row r="59">
      <c r="A59" s="7" t="n"/>
      <c r="B59" s="7" t="n"/>
      <c r="C59" s="7" t="n"/>
      <c r="D59" s="7">
        <f>IF(OR(B59="",C59=""),"",IF(OR(B59="Not sure yet",C59="Not sure yet"),"Ask QKC Health",IF(LEFT(B59,10)="Heartsaver",IF(C59="Full course",B59,"Not a listed QKC class"),IF(C59="Full course",B59&amp;" Provider",IF(C59="Renewal",B59&amp;" Renewal",B59&amp;" Skills Session")))))</f>
        <v/>
      </c>
      <c r="E59" s="7" t="n"/>
      <c r="F59" s="7" t="n"/>
      <c r="G59" s="7" t="n"/>
      <c r="H59" s="8" t="n"/>
      <c r="I59" s="8" t="n"/>
      <c r="J59" s="8">
        <f>IF(OR(E59="",F59=""),"",IF(COUNTIFS('Sites and shifts'!$A$2:$A$41,E59,'Sites and shifts'!$B$2:$B$41,F59)=0,"",SUMIFS('Sites and shifts'!$D$2:$D$41,'Sites and shifts'!$A$2:$A$41,E59,'Sites and shifts'!$B$2:$B$41,F59)))</f>
        <v/>
      </c>
      <c r="K59" s="8">
        <f>IF(OR(J59="",I59=""),"",J59-IF(G59="",I59,SUMIFS($I$2:$I$61,$E$2:$E$61,E59,$F$2:$F$61,F59,$G$2:$G$61,G59)))</f>
        <v/>
      </c>
      <c r="L59" s="8">
        <f>IF(OR(E59="",F59=""),"",IF(COUNTIFS('Sites and shifts'!$A$2:$A$41,E59,'Sites and shifts'!$B$2:$B$41,F59)=0,"",IF(COUNTIFS('Sites and shifts'!$A$2:$A$41,E59,'Sites and shifts'!$B$2:$B$41,F59,'Sites and shifts'!$E$2:$E$41,"&lt;&gt;")=0,"",SUMIFS('Sites and shifts'!$E$2:$E$41,'Sites and shifts'!$A$2:$A$41,E59,'Sites and shifts'!$B$2:$B$41,F59))))</f>
        <v/>
      </c>
      <c r="M59" s="7">
        <f>IF(COUNTA(A59:C59)+COUNTA(E59:I59)=0,"",IF(OR(E59="",F59="",I59=""),"Fill in site, shift, and trained responders taken off duty",IF(J59="","Site and shift not on Sites and shifts sheet: check spelling",IF(AND(H59&lt;&gt;"",I59&gt;H59),"Check counts: more trained responders than participants",IF(K59&lt;0,"Check counts: more taken off duty than on this shift",IF(J59=0,"No trained responder on this shift: review your plan",IF(K59=0,"No trained responder left on shift: adjust",IF(AND(L59&lt;&gt;"",K59&lt;L59),"Below your plan's coverage: adjust","OK"))))))))</f>
        <v/>
      </c>
      <c r="N59" s="7">
        <f>IF(COUNTA(A59:C59)+COUNTA(E59:I59)=0,"",IF(OR(B59="",C59="",H59=""),"Fill in course, pathway, and participants",IF(OR(D59="Ask QKC Health",D59="Not a listed QKC class"),"Course or pathway: confirm with QKC",IF(AND(H59&lt;3,B59&lt;&gt;"ACLS"),"Below 3: confirm with QKC","OK"))))</f>
        <v/>
      </c>
    </row>
    <row r="60">
      <c r="A60" s="7" t="n"/>
      <c r="B60" s="7" t="n"/>
      <c r="C60" s="7" t="n"/>
      <c r="D60" s="7">
        <f>IF(OR(B60="",C60=""),"",IF(OR(B60="Not sure yet",C60="Not sure yet"),"Ask QKC Health",IF(LEFT(B60,10)="Heartsaver",IF(C60="Full course",B60,"Not a listed QKC class"),IF(C60="Full course",B60&amp;" Provider",IF(C60="Renewal",B60&amp;" Renewal",B60&amp;" Skills Session")))))</f>
        <v/>
      </c>
      <c r="E60" s="7" t="n"/>
      <c r="F60" s="7" t="n"/>
      <c r="G60" s="7" t="n"/>
      <c r="H60" s="8" t="n"/>
      <c r="I60" s="8" t="n"/>
      <c r="J60" s="8">
        <f>IF(OR(E60="",F60=""),"",IF(COUNTIFS('Sites and shifts'!$A$2:$A$41,E60,'Sites and shifts'!$B$2:$B$41,F60)=0,"",SUMIFS('Sites and shifts'!$D$2:$D$41,'Sites and shifts'!$A$2:$A$41,E60,'Sites and shifts'!$B$2:$B$41,F60)))</f>
        <v/>
      </c>
      <c r="K60" s="8">
        <f>IF(OR(J60="",I60=""),"",J60-IF(G60="",I60,SUMIFS($I$2:$I$61,$E$2:$E$61,E60,$F$2:$F$61,F60,$G$2:$G$61,G60)))</f>
        <v/>
      </c>
      <c r="L60" s="8">
        <f>IF(OR(E60="",F60=""),"",IF(COUNTIFS('Sites and shifts'!$A$2:$A$41,E60,'Sites and shifts'!$B$2:$B$41,F60)=0,"",IF(COUNTIFS('Sites and shifts'!$A$2:$A$41,E60,'Sites and shifts'!$B$2:$B$41,F60,'Sites and shifts'!$E$2:$E$41,"&lt;&gt;")=0,"",SUMIFS('Sites and shifts'!$E$2:$E$41,'Sites and shifts'!$A$2:$A$41,E60,'Sites and shifts'!$B$2:$B$41,F60))))</f>
        <v/>
      </c>
      <c r="M60" s="7">
        <f>IF(COUNTA(A60:C60)+COUNTA(E60:I60)=0,"",IF(OR(E60="",F60="",I60=""),"Fill in site, shift, and trained responders taken off duty",IF(J60="","Site and shift not on Sites and shifts sheet: check spelling",IF(AND(H60&lt;&gt;"",I60&gt;H60),"Check counts: more trained responders than participants",IF(K60&lt;0,"Check counts: more taken off duty than on this shift",IF(J60=0,"No trained responder on this shift: review your plan",IF(K60=0,"No trained responder left on shift: adjust",IF(AND(L60&lt;&gt;"",K60&lt;L60),"Below your plan's coverage: adjust","OK"))))))))</f>
        <v/>
      </c>
      <c r="N60" s="7">
        <f>IF(COUNTA(A60:C60)+COUNTA(E60:I60)=0,"",IF(OR(B60="",C60="",H60=""),"Fill in course, pathway, and participants",IF(OR(D60="Ask QKC Health",D60="Not a listed QKC class"),"Course or pathway: confirm with QKC",IF(AND(H60&lt;3,B60&lt;&gt;"ACLS"),"Below 3: confirm with QKC","OK"))))</f>
        <v/>
      </c>
    </row>
    <row r="61">
      <c r="A61" s="7" t="n"/>
      <c r="B61" s="7" t="n"/>
      <c r="C61" s="7" t="n"/>
      <c r="D61" s="7">
        <f>IF(OR(B61="",C61=""),"",IF(OR(B61="Not sure yet",C61="Not sure yet"),"Ask QKC Health",IF(LEFT(B61,10)="Heartsaver",IF(C61="Full course",B61,"Not a listed QKC class"),IF(C61="Full course",B61&amp;" Provider",IF(C61="Renewal",B61&amp;" Renewal",B61&amp;" Skills Session")))))</f>
        <v/>
      </c>
      <c r="E61" s="7" t="n"/>
      <c r="F61" s="7" t="n"/>
      <c r="G61" s="7" t="n"/>
      <c r="H61" s="8" t="n"/>
      <c r="I61" s="8" t="n"/>
      <c r="J61" s="8">
        <f>IF(OR(E61="",F61=""),"",IF(COUNTIFS('Sites and shifts'!$A$2:$A$41,E61,'Sites and shifts'!$B$2:$B$41,F61)=0,"",SUMIFS('Sites and shifts'!$D$2:$D$41,'Sites and shifts'!$A$2:$A$41,E61,'Sites and shifts'!$B$2:$B$41,F61)))</f>
        <v/>
      </c>
      <c r="K61" s="8">
        <f>IF(OR(J61="",I61=""),"",J61-IF(G61="",I61,SUMIFS($I$2:$I$61,$E$2:$E$61,E61,$F$2:$F$61,F61,$G$2:$G$61,G61)))</f>
        <v/>
      </c>
      <c r="L61" s="8">
        <f>IF(OR(E61="",F61=""),"",IF(COUNTIFS('Sites and shifts'!$A$2:$A$41,E61,'Sites and shifts'!$B$2:$B$41,F61)=0,"",IF(COUNTIFS('Sites and shifts'!$A$2:$A$41,E61,'Sites and shifts'!$B$2:$B$41,F61,'Sites and shifts'!$E$2:$E$41,"&lt;&gt;")=0,"",SUMIFS('Sites and shifts'!$E$2:$E$41,'Sites and shifts'!$A$2:$A$41,E61,'Sites and shifts'!$B$2:$B$41,F61))))</f>
        <v/>
      </c>
      <c r="M61" s="7">
        <f>IF(COUNTA(A61:C61)+COUNTA(E61:I61)=0,"",IF(OR(E61="",F61="",I61=""),"Fill in site, shift, and trained responders taken off duty",IF(J61="","Site and shift not on Sites and shifts sheet: check spelling",IF(AND(H61&lt;&gt;"",I61&gt;H61),"Check counts: more trained responders than participants",IF(K61&lt;0,"Check counts: more taken off duty than on this shift",IF(J61=0,"No trained responder on this shift: review your plan",IF(K61=0,"No trained responder left on shift: adjust",IF(AND(L61&lt;&gt;"",K61&lt;L61),"Below your plan's coverage: adjust","OK"))))))))</f>
        <v/>
      </c>
      <c r="N61" s="7">
        <f>IF(COUNTA(A61:C61)+COUNTA(E61:I61)=0,"",IF(OR(B61="",C61="",H61=""),"Fill in course, pathway, and participants",IF(OR(D61="Ask QKC Health",D61="Not a listed QKC class"),"Course or pathway: confirm with QKC",IF(AND(H61&lt;3,B61&lt;&gt;"ACLS"),"Below 3: confirm with QKC","OK"))))</f>
        <v/>
      </c>
    </row>
  </sheetData>
  <conditionalFormatting sqref="M2:M61">
    <cfRule type="expression" priority="1" dxfId="0" stopIfTrue="1">
      <formula>LEFT($M2,20)="No trained responder"</formula>
    </cfRule>
    <cfRule type="expression" priority="2" dxfId="0" stopIfTrue="1">
      <formula>LEFT($M2,12)="Check counts"</formula>
    </cfRule>
    <cfRule type="expression" priority="3" dxfId="0" stopIfTrue="1">
      <formula>LEFT($M2,18)="Site and shift not"</formula>
    </cfRule>
    <cfRule type="expression" priority="4" dxfId="1" stopIfTrue="1">
      <formula>LEFT($M2,15)="Below your plan"</formula>
    </cfRule>
    <cfRule type="expression" priority="5" dxfId="2" stopIfTrue="1">
      <formula>LEFT($M2,7)="Fill in"</formula>
    </cfRule>
    <cfRule type="expression" priority="6" dxfId="3" stopIfTrue="1">
      <formula>LEFT($M2,2)="OK"</formula>
    </cfRule>
  </conditionalFormatting>
  <conditionalFormatting sqref="N2:N61">
    <cfRule type="expression" priority="7" dxfId="1" stopIfTrue="1">
      <formula>LEFT($N2,7)="Below 3"</formula>
    </cfRule>
    <cfRule type="expression" priority="8" dxfId="1" stopIfTrue="1">
      <formula>LEFT($N2,17)="Course or pathway"</formula>
    </cfRule>
    <cfRule type="expression" priority="9" dxfId="2" stopIfTrue="1">
      <formula>LEFT($N2,7)="Fill in"</formula>
    </cfRule>
    <cfRule type="expression" priority="10" dxfId="3" stopIfTrue="1">
      <formula>LEFT($N2,2)="OK"</formula>
    </cfRule>
  </conditionalFormatting>
  <dataValidations count="8">
    <dataValidation sqref="A2:A61" showDropDown="0" showInputMessage="1" showErrorMessage="1" allowBlank="1" errorTitle="Check this entry" error="Keep the group name to 80 characters or fewer." promptTitle="Group name" prompt="A short name, for example Site A day BLS Renewal." type="textLength" operator="lessThanOrEqual">
      <formula1>80</formula1>
    </dataValidation>
    <dataValidation sqref="B2:B61" showDropDown="0" showInputMessage="1" showErrorMessage="1" allowBlank="1" errorTitle="Check this entry" error="Choose a course from the list." promptTitle="Course" prompt="Choose the course everyone in this group needs. Use the written requirement, not the job title." type="list">
      <formula1>"Heartsaver CPR AED,Heartsaver First Aid,Heartsaver First Aid CPR AED,BLS,ACLS,Not sure yet"</formula1>
    </dataValidation>
    <dataValidation sqref="C2:C61" showDropDown="0" showInputMessage="1" showErrorMessage="1" allowBlank="1" errorTitle="Check this entry" error="Choose a pathway from the list." promptTitle="Pathway" prompt="Full course, renewal, or skills session after the AHA online part. Keep each pathway in its own group unless QKC Health confirms otherwise." type="list">
      <formula1>"Full course,Renewal,Skills session after AHA online part,Not sure yet"</formula1>
    </dataValidation>
    <dataValidation sqref="E2:E61" showDropDown="0" showInputMessage="1" showErrorMessage="1" allowBlank="1" errorTitle="Check this entry" error="Keep the site name to 80 characters or fewer." promptTitle="Site" prompt="Spell it exactly as on the Sites and shifts sheet." type="textLength" operator="lessThanOrEqual">
      <formula1>80</formula1>
    </dataValidation>
    <dataValidation sqref="F2:F61" showDropDown="0" showInputMessage="1" showErrorMessage="1" allowBlank="1" errorTitle="Check this entry" error="Keep the shift name to 60 characters or fewer." promptTitle="Shift" prompt="The shift these people are released from. Spell it exactly as on the Sites and shifts sheet." type="textLength" operator="lessThanOrEqual">
      <formula1>60</formula1>
    </dataValidation>
    <dataValidation sqref="G2:G61" showDropDown="0" showInputMessage="1" showErrorMessage="1" allowBlank="1" errorTitle="Check this entry" error="Keep this to 60 characters or fewer." promptTitle="Session window" prompt="Optional. Give groups from the same site and shift that would train at the same time the same words, for example Week 1 Tuesday morning." type="textLength" operator="lessThanOrEqual">
      <formula1>60</formula1>
    </dataValidation>
    <dataValidation sqref="H2:H61" showDropDown="0" showInputMessage="1" showErrorMessage="1" allowBlank="1" errorTitle="Check this entry" error="Enter a whole number, 0 or more." promptTitle="Participants" prompt="How many people are in this group." type="whole" operator="greaterThanOrEqual">
      <formula1>0</formula1>
    </dataValidation>
    <dataValidation sqref="I2:I61" showDropDown="0" showInputMessage="1" showErrorMessage="1" allowBlank="1" errorTitle="Check this entry" error="Enter a whole number, 0 or more." promptTitle="Trained responders taken off dut" prompt="People in this group who are trained responders on this shift and would otherwise be on duty during the session. Enter 0 if the session is outside their working hours." type="whole" operator="greaterThanOrEqual">
      <formula1>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I61"/>
  <sheetViews>
    <sheetView zoomScale="100" workbookViewId="0">
      <pane ySplit="1" topLeftCell="A2" activePane="bottomLeft" state="frozen"/>
      <selection pane="bottomLeft" activeCell="A1" sqref="A1"/>
    </sheetView>
  </sheetViews>
  <sheetFormatPr baseColWidth="8" defaultRowHeight="15"/>
  <cols>
    <col width="18" customWidth="1" min="1" max="1"/>
    <col width="18" customWidth="1" min="2" max="2"/>
    <col width="26" customWidth="1" min="3" max="3"/>
    <col width="26" customWidth="1" min="4" max="4"/>
    <col width="60" customWidth="1" min="5" max="5"/>
    <col width="36" customWidth="1" min="6" max="6"/>
    <col width="18" customWidth="1" min="7" max="7"/>
    <col width="20" customWidth="1" min="8" max="8"/>
    <col width="30" customWidth="1" min="9" max="9"/>
  </cols>
  <sheetData>
    <row r="1" ht="36" customHeight="1">
      <c r="A1" s="6" t="inlineStr">
        <is>
          <t>Person or initials</t>
        </is>
      </c>
      <c r="B1" s="6" t="inlineStr">
        <is>
          <t>Site</t>
        </is>
      </c>
      <c r="C1" s="6" t="inlineStr">
        <is>
          <t>QKC Health class needed</t>
        </is>
      </c>
      <c r="D1" s="6" t="inlineStr">
        <is>
          <t>Reason</t>
        </is>
      </c>
      <c r="E1" s="6" t="inlineStr">
        <is>
          <t>Suggested next step</t>
        </is>
      </c>
      <c r="F1" s="6" t="inlineStr">
        <is>
          <t>Next step agreed</t>
        </is>
      </c>
      <c r="G1" s="6" t="inlineStr">
        <is>
          <t>Owner</t>
        </is>
      </c>
      <c r="H1" s="6" t="inlineStr">
        <is>
          <t>Status</t>
        </is>
      </c>
      <c r="I1" s="6" t="inlineStr">
        <is>
          <t>Check</t>
        </is>
      </c>
    </row>
    <row r="2">
      <c r="A2" s="7" t="n"/>
      <c r="B2" s="7" t="n"/>
      <c r="C2" s="7" t="n"/>
      <c r="D2" s="7" t="n"/>
      <c r="E2" s="7">
        <f>IF(D2="","",IF(D2="Online part not finished","Finish the AHA online part, then ask QKC Health about a later skills session, or move to a full course",IF(D2="Absent","Check the month the current card runs through, then ask QKC Health about options. Share a date only after QKC confirms it in writing",IF(D2="Attended but did not complete","Ask QKC Health about next steps",IF(D2="Card or prerequisite to confirm","Confirm the card or prerequisite, then confirm the right class with QKC Health","Agree the next step with the person and QKC Health")))))</f>
        <v/>
      </c>
      <c r="F2" s="7" t="n"/>
      <c r="G2" s="7" t="n"/>
      <c r="H2" s="7" t="n"/>
      <c r="I2" s="7">
        <f>IF(COUNTA(A2:D2)+COUNTA(F2:H2)=0,"",IF(G2="","Assign an owner",IF(H2="Done","Done",IF(H2="Confirmed in writing","Confirmed: update your roster",IF(H2="Asked QKC Health","Waiting for QKC Health","Open: follow up")))))</f>
        <v/>
      </c>
    </row>
    <row r="3">
      <c r="A3" s="7" t="n"/>
      <c r="B3" s="7" t="n"/>
      <c r="C3" s="7" t="n"/>
      <c r="D3" s="7" t="n"/>
      <c r="E3" s="7">
        <f>IF(D3="","",IF(D3="Online part not finished","Finish the AHA online part, then ask QKC Health about a later skills session, or move to a full course",IF(D3="Absent","Check the month the current card runs through, then ask QKC Health about options. Share a date only after QKC confirms it in writing",IF(D3="Attended but did not complete","Ask QKC Health about next steps",IF(D3="Card or prerequisite to confirm","Confirm the card or prerequisite, then confirm the right class with QKC Health","Agree the next step with the person and QKC Health")))))</f>
        <v/>
      </c>
      <c r="F3" s="7" t="n"/>
      <c r="G3" s="7" t="n"/>
      <c r="H3" s="7" t="n"/>
      <c r="I3" s="7">
        <f>IF(COUNTA(A3:D3)+COUNTA(F3:H3)=0,"",IF(G3="","Assign an owner",IF(H3="Done","Done",IF(H3="Confirmed in writing","Confirmed: update your roster",IF(H3="Asked QKC Health","Waiting for QKC Health","Open: follow up")))))</f>
        <v/>
      </c>
    </row>
    <row r="4">
      <c r="A4" s="7" t="n"/>
      <c r="B4" s="7" t="n"/>
      <c r="C4" s="7" t="n"/>
      <c r="D4" s="7" t="n"/>
      <c r="E4" s="7">
        <f>IF(D4="","",IF(D4="Online part not finished","Finish the AHA online part, then ask QKC Health about a later skills session, or move to a full course",IF(D4="Absent","Check the month the current card runs through, then ask QKC Health about options. Share a date only after QKC confirms it in writing",IF(D4="Attended but did not complete","Ask QKC Health about next steps",IF(D4="Card or prerequisite to confirm","Confirm the card or prerequisite, then confirm the right class with QKC Health","Agree the next step with the person and QKC Health")))))</f>
        <v/>
      </c>
      <c r="F4" s="7" t="n"/>
      <c r="G4" s="7" t="n"/>
      <c r="H4" s="7" t="n"/>
      <c r="I4" s="7">
        <f>IF(COUNTA(A4:D4)+COUNTA(F4:H4)=0,"",IF(G4="","Assign an owner",IF(H4="Done","Done",IF(H4="Confirmed in writing","Confirmed: update your roster",IF(H4="Asked QKC Health","Waiting for QKC Health","Open: follow up")))))</f>
        <v/>
      </c>
    </row>
    <row r="5">
      <c r="A5" s="7" t="n"/>
      <c r="B5" s="7" t="n"/>
      <c r="C5" s="7" t="n"/>
      <c r="D5" s="7" t="n"/>
      <c r="E5" s="7">
        <f>IF(D5="","",IF(D5="Online part not finished","Finish the AHA online part, then ask QKC Health about a later skills session, or move to a full course",IF(D5="Absent","Check the month the current card runs through, then ask QKC Health about options. Share a date only after QKC confirms it in writing",IF(D5="Attended but did not complete","Ask QKC Health about next steps",IF(D5="Card or prerequisite to confirm","Confirm the card or prerequisite, then confirm the right class with QKC Health","Agree the next step with the person and QKC Health")))))</f>
        <v/>
      </c>
      <c r="F5" s="7" t="n"/>
      <c r="G5" s="7" t="n"/>
      <c r="H5" s="7" t="n"/>
      <c r="I5" s="7">
        <f>IF(COUNTA(A5:D5)+COUNTA(F5:H5)=0,"",IF(G5="","Assign an owner",IF(H5="Done","Done",IF(H5="Confirmed in writing","Confirmed: update your roster",IF(H5="Asked QKC Health","Waiting for QKC Health","Open: follow up")))))</f>
        <v/>
      </c>
    </row>
    <row r="6">
      <c r="A6" s="7" t="n"/>
      <c r="B6" s="7" t="n"/>
      <c r="C6" s="7" t="n"/>
      <c r="D6" s="7" t="n"/>
      <c r="E6" s="7">
        <f>IF(D6="","",IF(D6="Online part not finished","Finish the AHA online part, then ask QKC Health about a later skills session, or move to a full course",IF(D6="Absent","Check the month the current card runs through, then ask QKC Health about options. Share a date only after QKC confirms it in writing",IF(D6="Attended but did not complete","Ask QKC Health about next steps",IF(D6="Card or prerequisite to confirm","Confirm the card or prerequisite, then confirm the right class with QKC Health","Agree the next step with the person and QKC Health")))))</f>
        <v/>
      </c>
      <c r="F6" s="7" t="n"/>
      <c r="G6" s="7" t="n"/>
      <c r="H6" s="7" t="n"/>
      <c r="I6" s="7">
        <f>IF(COUNTA(A6:D6)+COUNTA(F6:H6)=0,"",IF(G6="","Assign an owner",IF(H6="Done","Done",IF(H6="Confirmed in writing","Confirmed: update your roster",IF(H6="Asked QKC Health","Waiting for QKC Health","Open: follow up")))))</f>
        <v/>
      </c>
    </row>
    <row r="7">
      <c r="A7" s="7" t="n"/>
      <c r="B7" s="7" t="n"/>
      <c r="C7" s="7" t="n"/>
      <c r="D7" s="7" t="n"/>
      <c r="E7" s="7">
        <f>IF(D7="","",IF(D7="Online part not finished","Finish the AHA online part, then ask QKC Health about a later skills session, or move to a full course",IF(D7="Absent","Check the month the current card runs through, then ask QKC Health about options. Share a date only after QKC confirms it in writing",IF(D7="Attended but did not complete","Ask QKC Health about next steps",IF(D7="Card or prerequisite to confirm","Confirm the card or prerequisite, then confirm the right class with QKC Health","Agree the next step with the person and QKC Health")))))</f>
        <v/>
      </c>
      <c r="F7" s="7" t="n"/>
      <c r="G7" s="7" t="n"/>
      <c r="H7" s="7" t="n"/>
      <c r="I7" s="7">
        <f>IF(COUNTA(A7:D7)+COUNTA(F7:H7)=0,"",IF(G7="","Assign an owner",IF(H7="Done","Done",IF(H7="Confirmed in writing","Confirmed: update your roster",IF(H7="Asked QKC Health","Waiting for QKC Health","Open: follow up")))))</f>
        <v/>
      </c>
    </row>
    <row r="8">
      <c r="A8" s="7" t="n"/>
      <c r="B8" s="7" t="n"/>
      <c r="C8" s="7" t="n"/>
      <c r="D8" s="7" t="n"/>
      <c r="E8" s="7">
        <f>IF(D8="","",IF(D8="Online part not finished","Finish the AHA online part, then ask QKC Health about a later skills session, or move to a full course",IF(D8="Absent","Check the month the current card runs through, then ask QKC Health about options. Share a date only after QKC confirms it in writing",IF(D8="Attended but did not complete","Ask QKC Health about next steps",IF(D8="Card or prerequisite to confirm","Confirm the card or prerequisite, then confirm the right class with QKC Health","Agree the next step with the person and QKC Health")))))</f>
        <v/>
      </c>
      <c r="F8" s="7" t="n"/>
      <c r="G8" s="7" t="n"/>
      <c r="H8" s="7" t="n"/>
      <c r="I8" s="7">
        <f>IF(COUNTA(A8:D8)+COUNTA(F8:H8)=0,"",IF(G8="","Assign an owner",IF(H8="Done","Done",IF(H8="Confirmed in writing","Confirmed: update your roster",IF(H8="Asked QKC Health","Waiting for QKC Health","Open: follow up")))))</f>
        <v/>
      </c>
    </row>
    <row r="9">
      <c r="A9" s="7" t="n"/>
      <c r="B9" s="7" t="n"/>
      <c r="C9" s="7" t="n"/>
      <c r="D9" s="7" t="n"/>
      <c r="E9" s="7">
        <f>IF(D9="","",IF(D9="Online part not finished","Finish the AHA online part, then ask QKC Health about a later skills session, or move to a full course",IF(D9="Absent","Check the month the current card runs through, then ask QKC Health about options. Share a date only after QKC confirms it in writing",IF(D9="Attended but did not complete","Ask QKC Health about next steps",IF(D9="Card or prerequisite to confirm","Confirm the card or prerequisite, then confirm the right class with QKC Health","Agree the next step with the person and QKC Health")))))</f>
        <v/>
      </c>
      <c r="F9" s="7" t="n"/>
      <c r="G9" s="7" t="n"/>
      <c r="H9" s="7" t="n"/>
      <c r="I9" s="7">
        <f>IF(COUNTA(A9:D9)+COUNTA(F9:H9)=0,"",IF(G9="","Assign an owner",IF(H9="Done","Done",IF(H9="Confirmed in writing","Confirmed: update your roster",IF(H9="Asked QKC Health","Waiting for QKC Health","Open: follow up")))))</f>
        <v/>
      </c>
    </row>
    <row r="10">
      <c r="A10" s="7" t="n"/>
      <c r="B10" s="7" t="n"/>
      <c r="C10" s="7" t="n"/>
      <c r="D10" s="7" t="n"/>
      <c r="E10" s="7">
        <f>IF(D10="","",IF(D10="Online part not finished","Finish the AHA online part, then ask QKC Health about a later skills session, or move to a full course",IF(D10="Absent","Check the month the current card runs through, then ask QKC Health about options. Share a date only after QKC confirms it in writing",IF(D10="Attended but did not complete","Ask QKC Health about next steps",IF(D10="Card or prerequisite to confirm","Confirm the card or prerequisite, then confirm the right class with QKC Health","Agree the next step with the person and QKC Health")))))</f>
        <v/>
      </c>
      <c r="F10" s="7" t="n"/>
      <c r="G10" s="7" t="n"/>
      <c r="H10" s="7" t="n"/>
      <c r="I10" s="7">
        <f>IF(COUNTA(A10:D10)+COUNTA(F10:H10)=0,"",IF(G10="","Assign an owner",IF(H10="Done","Done",IF(H10="Confirmed in writing","Confirmed: update your roster",IF(H10="Asked QKC Health","Waiting for QKC Health","Open: follow up")))))</f>
        <v/>
      </c>
    </row>
    <row r="11">
      <c r="A11" s="7" t="n"/>
      <c r="B11" s="7" t="n"/>
      <c r="C11" s="7" t="n"/>
      <c r="D11" s="7" t="n"/>
      <c r="E11" s="7">
        <f>IF(D11="","",IF(D11="Online part not finished","Finish the AHA online part, then ask QKC Health about a later skills session, or move to a full course",IF(D11="Absent","Check the month the current card runs through, then ask QKC Health about options. Share a date only after QKC confirms it in writing",IF(D11="Attended but did not complete","Ask QKC Health about next steps",IF(D11="Card or prerequisite to confirm","Confirm the card or prerequisite, then confirm the right class with QKC Health","Agree the next step with the person and QKC Health")))))</f>
        <v/>
      </c>
      <c r="F11" s="7" t="n"/>
      <c r="G11" s="7" t="n"/>
      <c r="H11" s="7" t="n"/>
      <c r="I11" s="7">
        <f>IF(COUNTA(A11:D11)+COUNTA(F11:H11)=0,"",IF(G11="","Assign an owner",IF(H11="Done","Done",IF(H11="Confirmed in writing","Confirmed: update your roster",IF(H11="Asked QKC Health","Waiting for QKC Health","Open: follow up")))))</f>
        <v/>
      </c>
    </row>
    <row r="12">
      <c r="A12" s="7" t="n"/>
      <c r="B12" s="7" t="n"/>
      <c r="C12" s="7" t="n"/>
      <c r="D12" s="7" t="n"/>
      <c r="E12" s="7">
        <f>IF(D12="","",IF(D12="Online part not finished","Finish the AHA online part, then ask QKC Health about a later skills session, or move to a full course",IF(D12="Absent","Check the month the current card runs through, then ask QKC Health about options. Share a date only after QKC confirms it in writing",IF(D12="Attended but did not complete","Ask QKC Health about next steps",IF(D12="Card or prerequisite to confirm","Confirm the card or prerequisite, then confirm the right class with QKC Health","Agree the next step with the person and QKC Health")))))</f>
        <v/>
      </c>
      <c r="F12" s="7" t="n"/>
      <c r="G12" s="7" t="n"/>
      <c r="H12" s="7" t="n"/>
      <c r="I12" s="7">
        <f>IF(COUNTA(A12:D12)+COUNTA(F12:H12)=0,"",IF(G12="","Assign an owner",IF(H12="Done","Done",IF(H12="Confirmed in writing","Confirmed: update your roster",IF(H12="Asked QKC Health","Waiting for QKC Health","Open: follow up")))))</f>
        <v/>
      </c>
    </row>
    <row r="13">
      <c r="A13" s="7" t="n"/>
      <c r="B13" s="7" t="n"/>
      <c r="C13" s="7" t="n"/>
      <c r="D13" s="7" t="n"/>
      <c r="E13" s="7">
        <f>IF(D13="","",IF(D13="Online part not finished","Finish the AHA online part, then ask QKC Health about a later skills session, or move to a full course",IF(D13="Absent","Check the month the current card runs through, then ask QKC Health about options. Share a date only after QKC confirms it in writing",IF(D13="Attended but did not complete","Ask QKC Health about next steps",IF(D13="Card or prerequisite to confirm","Confirm the card or prerequisite, then confirm the right class with QKC Health","Agree the next step with the person and QKC Health")))))</f>
        <v/>
      </c>
      <c r="F13" s="7" t="n"/>
      <c r="G13" s="7" t="n"/>
      <c r="H13" s="7" t="n"/>
      <c r="I13" s="7">
        <f>IF(COUNTA(A13:D13)+COUNTA(F13:H13)=0,"",IF(G13="","Assign an owner",IF(H13="Done","Done",IF(H13="Confirmed in writing","Confirmed: update your roster",IF(H13="Asked QKC Health","Waiting for QKC Health","Open: follow up")))))</f>
        <v/>
      </c>
    </row>
    <row r="14">
      <c r="A14" s="7" t="n"/>
      <c r="B14" s="7" t="n"/>
      <c r="C14" s="7" t="n"/>
      <c r="D14" s="7" t="n"/>
      <c r="E14" s="7">
        <f>IF(D14="","",IF(D14="Online part not finished","Finish the AHA online part, then ask QKC Health about a later skills session, or move to a full course",IF(D14="Absent","Check the month the current card runs through, then ask QKC Health about options. Share a date only after QKC confirms it in writing",IF(D14="Attended but did not complete","Ask QKC Health about next steps",IF(D14="Card or prerequisite to confirm","Confirm the card or prerequisite, then confirm the right class with QKC Health","Agree the next step with the person and QKC Health")))))</f>
        <v/>
      </c>
      <c r="F14" s="7" t="n"/>
      <c r="G14" s="7" t="n"/>
      <c r="H14" s="7" t="n"/>
      <c r="I14" s="7">
        <f>IF(COUNTA(A14:D14)+COUNTA(F14:H14)=0,"",IF(G14="","Assign an owner",IF(H14="Done","Done",IF(H14="Confirmed in writing","Confirmed: update your roster",IF(H14="Asked QKC Health","Waiting for QKC Health","Open: follow up")))))</f>
        <v/>
      </c>
    </row>
    <row r="15">
      <c r="A15" s="7" t="n"/>
      <c r="B15" s="7" t="n"/>
      <c r="C15" s="7" t="n"/>
      <c r="D15" s="7" t="n"/>
      <c r="E15" s="7">
        <f>IF(D15="","",IF(D15="Online part not finished","Finish the AHA online part, then ask QKC Health about a later skills session, or move to a full course",IF(D15="Absent","Check the month the current card runs through, then ask QKC Health about options. Share a date only after QKC confirms it in writing",IF(D15="Attended but did not complete","Ask QKC Health about next steps",IF(D15="Card or prerequisite to confirm","Confirm the card or prerequisite, then confirm the right class with QKC Health","Agree the next step with the person and QKC Health")))))</f>
        <v/>
      </c>
      <c r="F15" s="7" t="n"/>
      <c r="G15" s="7" t="n"/>
      <c r="H15" s="7" t="n"/>
      <c r="I15" s="7">
        <f>IF(COUNTA(A15:D15)+COUNTA(F15:H15)=0,"",IF(G15="","Assign an owner",IF(H15="Done","Done",IF(H15="Confirmed in writing","Confirmed: update your roster",IF(H15="Asked QKC Health","Waiting for QKC Health","Open: follow up")))))</f>
        <v/>
      </c>
    </row>
    <row r="16">
      <c r="A16" s="7" t="n"/>
      <c r="B16" s="7" t="n"/>
      <c r="C16" s="7" t="n"/>
      <c r="D16" s="7" t="n"/>
      <c r="E16" s="7">
        <f>IF(D16="","",IF(D16="Online part not finished","Finish the AHA online part, then ask QKC Health about a later skills session, or move to a full course",IF(D16="Absent","Check the month the current card runs through, then ask QKC Health about options. Share a date only after QKC confirms it in writing",IF(D16="Attended but did not complete","Ask QKC Health about next steps",IF(D16="Card or prerequisite to confirm","Confirm the card or prerequisite, then confirm the right class with QKC Health","Agree the next step with the person and QKC Health")))))</f>
        <v/>
      </c>
      <c r="F16" s="7" t="n"/>
      <c r="G16" s="7" t="n"/>
      <c r="H16" s="7" t="n"/>
      <c r="I16" s="7">
        <f>IF(COUNTA(A16:D16)+COUNTA(F16:H16)=0,"",IF(G16="","Assign an owner",IF(H16="Done","Done",IF(H16="Confirmed in writing","Confirmed: update your roster",IF(H16="Asked QKC Health","Waiting for QKC Health","Open: follow up")))))</f>
        <v/>
      </c>
    </row>
    <row r="17">
      <c r="A17" s="7" t="n"/>
      <c r="B17" s="7" t="n"/>
      <c r="C17" s="7" t="n"/>
      <c r="D17" s="7" t="n"/>
      <c r="E17" s="7">
        <f>IF(D17="","",IF(D17="Online part not finished","Finish the AHA online part, then ask QKC Health about a later skills session, or move to a full course",IF(D17="Absent","Check the month the current card runs through, then ask QKC Health about options. Share a date only after QKC confirms it in writing",IF(D17="Attended but did not complete","Ask QKC Health about next steps",IF(D17="Card or prerequisite to confirm","Confirm the card or prerequisite, then confirm the right class with QKC Health","Agree the next step with the person and QKC Health")))))</f>
        <v/>
      </c>
      <c r="F17" s="7" t="n"/>
      <c r="G17" s="7" t="n"/>
      <c r="H17" s="7" t="n"/>
      <c r="I17" s="7">
        <f>IF(COUNTA(A17:D17)+COUNTA(F17:H17)=0,"",IF(G17="","Assign an owner",IF(H17="Done","Done",IF(H17="Confirmed in writing","Confirmed: update your roster",IF(H17="Asked QKC Health","Waiting for QKC Health","Open: follow up")))))</f>
        <v/>
      </c>
    </row>
    <row r="18">
      <c r="A18" s="7" t="n"/>
      <c r="B18" s="7" t="n"/>
      <c r="C18" s="7" t="n"/>
      <c r="D18" s="7" t="n"/>
      <c r="E18" s="7">
        <f>IF(D18="","",IF(D18="Online part not finished","Finish the AHA online part, then ask QKC Health about a later skills session, or move to a full course",IF(D18="Absent","Check the month the current card runs through, then ask QKC Health about options. Share a date only after QKC confirms it in writing",IF(D18="Attended but did not complete","Ask QKC Health about next steps",IF(D18="Card or prerequisite to confirm","Confirm the card or prerequisite, then confirm the right class with QKC Health","Agree the next step with the person and QKC Health")))))</f>
        <v/>
      </c>
      <c r="F18" s="7" t="n"/>
      <c r="G18" s="7" t="n"/>
      <c r="H18" s="7" t="n"/>
      <c r="I18" s="7">
        <f>IF(COUNTA(A18:D18)+COUNTA(F18:H18)=0,"",IF(G18="","Assign an owner",IF(H18="Done","Done",IF(H18="Confirmed in writing","Confirmed: update your roster",IF(H18="Asked QKC Health","Waiting for QKC Health","Open: follow up")))))</f>
        <v/>
      </c>
    </row>
    <row r="19">
      <c r="A19" s="7" t="n"/>
      <c r="B19" s="7" t="n"/>
      <c r="C19" s="7" t="n"/>
      <c r="D19" s="7" t="n"/>
      <c r="E19" s="7">
        <f>IF(D19="","",IF(D19="Online part not finished","Finish the AHA online part, then ask QKC Health about a later skills session, or move to a full course",IF(D19="Absent","Check the month the current card runs through, then ask QKC Health about options. Share a date only after QKC confirms it in writing",IF(D19="Attended but did not complete","Ask QKC Health about next steps",IF(D19="Card or prerequisite to confirm","Confirm the card or prerequisite, then confirm the right class with QKC Health","Agree the next step with the person and QKC Health")))))</f>
        <v/>
      </c>
      <c r="F19" s="7" t="n"/>
      <c r="G19" s="7" t="n"/>
      <c r="H19" s="7" t="n"/>
      <c r="I19" s="7">
        <f>IF(COUNTA(A19:D19)+COUNTA(F19:H19)=0,"",IF(G19="","Assign an owner",IF(H19="Done","Done",IF(H19="Confirmed in writing","Confirmed: update your roster",IF(H19="Asked QKC Health","Waiting for QKC Health","Open: follow up")))))</f>
        <v/>
      </c>
    </row>
    <row r="20">
      <c r="A20" s="7" t="n"/>
      <c r="B20" s="7" t="n"/>
      <c r="C20" s="7" t="n"/>
      <c r="D20" s="7" t="n"/>
      <c r="E20" s="7">
        <f>IF(D20="","",IF(D20="Online part not finished","Finish the AHA online part, then ask QKC Health about a later skills session, or move to a full course",IF(D20="Absent","Check the month the current card runs through, then ask QKC Health about options. Share a date only after QKC confirms it in writing",IF(D20="Attended but did not complete","Ask QKC Health about next steps",IF(D20="Card or prerequisite to confirm","Confirm the card or prerequisite, then confirm the right class with QKC Health","Agree the next step with the person and QKC Health")))))</f>
        <v/>
      </c>
      <c r="F20" s="7" t="n"/>
      <c r="G20" s="7" t="n"/>
      <c r="H20" s="7" t="n"/>
      <c r="I20" s="7">
        <f>IF(COUNTA(A20:D20)+COUNTA(F20:H20)=0,"",IF(G20="","Assign an owner",IF(H20="Done","Done",IF(H20="Confirmed in writing","Confirmed: update your roster",IF(H20="Asked QKC Health","Waiting for QKC Health","Open: follow up")))))</f>
        <v/>
      </c>
    </row>
    <row r="21">
      <c r="A21" s="7" t="n"/>
      <c r="B21" s="7" t="n"/>
      <c r="C21" s="7" t="n"/>
      <c r="D21" s="7" t="n"/>
      <c r="E21" s="7">
        <f>IF(D21="","",IF(D21="Online part not finished","Finish the AHA online part, then ask QKC Health about a later skills session, or move to a full course",IF(D21="Absent","Check the month the current card runs through, then ask QKC Health about options. Share a date only after QKC confirms it in writing",IF(D21="Attended but did not complete","Ask QKC Health about next steps",IF(D21="Card or prerequisite to confirm","Confirm the card or prerequisite, then confirm the right class with QKC Health","Agree the next step with the person and QKC Health")))))</f>
        <v/>
      </c>
      <c r="F21" s="7" t="n"/>
      <c r="G21" s="7" t="n"/>
      <c r="H21" s="7" t="n"/>
      <c r="I21" s="7">
        <f>IF(COUNTA(A21:D21)+COUNTA(F21:H21)=0,"",IF(G21="","Assign an owner",IF(H21="Done","Done",IF(H21="Confirmed in writing","Confirmed: update your roster",IF(H21="Asked QKC Health","Waiting for QKC Health","Open: follow up")))))</f>
        <v/>
      </c>
    </row>
    <row r="22">
      <c r="A22" s="7" t="n"/>
      <c r="B22" s="7" t="n"/>
      <c r="C22" s="7" t="n"/>
      <c r="D22" s="7" t="n"/>
      <c r="E22" s="7">
        <f>IF(D22="","",IF(D22="Online part not finished","Finish the AHA online part, then ask QKC Health about a later skills session, or move to a full course",IF(D22="Absent","Check the month the current card runs through, then ask QKC Health about options. Share a date only after QKC confirms it in writing",IF(D22="Attended but did not complete","Ask QKC Health about next steps",IF(D22="Card or prerequisite to confirm","Confirm the card or prerequisite, then confirm the right class with QKC Health","Agree the next step with the person and QKC Health")))))</f>
        <v/>
      </c>
      <c r="F22" s="7" t="n"/>
      <c r="G22" s="7" t="n"/>
      <c r="H22" s="7" t="n"/>
      <c r="I22" s="7">
        <f>IF(COUNTA(A22:D22)+COUNTA(F22:H22)=0,"",IF(G22="","Assign an owner",IF(H22="Done","Done",IF(H22="Confirmed in writing","Confirmed: update your roster",IF(H22="Asked QKC Health","Waiting for QKC Health","Open: follow up")))))</f>
        <v/>
      </c>
    </row>
    <row r="23">
      <c r="A23" s="7" t="n"/>
      <c r="B23" s="7" t="n"/>
      <c r="C23" s="7" t="n"/>
      <c r="D23" s="7" t="n"/>
      <c r="E23" s="7">
        <f>IF(D23="","",IF(D23="Online part not finished","Finish the AHA online part, then ask QKC Health about a later skills session, or move to a full course",IF(D23="Absent","Check the month the current card runs through, then ask QKC Health about options. Share a date only after QKC confirms it in writing",IF(D23="Attended but did not complete","Ask QKC Health about next steps",IF(D23="Card or prerequisite to confirm","Confirm the card or prerequisite, then confirm the right class with QKC Health","Agree the next step with the person and QKC Health")))))</f>
        <v/>
      </c>
      <c r="F23" s="7" t="n"/>
      <c r="G23" s="7" t="n"/>
      <c r="H23" s="7" t="n"/>
      <c r="I23" s="7">
        <f>IF(COUNTA(A23:D23)+COUNTA(F23:H23)=0,"",IF(G23="","Assign an owner",IF(H23="Done","Done",IF(H23="Confirmed in writing","Confirmed: update your roster",IF(H23="Asked QKC Health","Waiting for QKC Health","Open: follow up")))))</f>
        <v/>
      </c>
    </row>
    <row r="24">
      <c r="A24" s="7" t="n"/>
      <c r="B24" s="7" t="n"/>
      <c r="C24" s="7" t="n"/>
      <c r="D24" s="7" t="n"/>
      <c r="E24" s="7">
        <f>IF(D24="","",IF(D24="Online part not finished","Finish the AHA online part, then ask QKC Health about a later skills session, or move to a full course",IF(D24="Absent","Check the month the current card runs through, then ask QKC Health about options. Share a date only after QKC confirms it in writing",IF(D24="Attended but did not complete","Ask QKC Health about next steps",IF(D24="Card or prerequisite to confirm","Confirm the card or prerequisite, then confirm the right class with QKC Health","Agree the next step with the person and QKC Health")))))</f>
        <v/>
      </c>
      <c r="F24" s="7" t="n"/>
      <c r="G24" s="7" t="n"/>
      <c r="H24" s="7" t="n"/>
      <c r="I24" s="7">
        <f>IF(COUNTA(A24:D24)+COUNTA(F24:H24)=0,"",IF(G24="","Assign an owner",IF(H24="Done","Done",IF(H24="Confirmed in writing","Confirmed: update your roster",IF(H24="Asked QKC Health","Waiting for QKC Health","Open: follow up")))))</f>
        <v/>
      </c>
    </row>
    <row r="25">
      <c r="A25" s="7" t="n"/>
      <c r="B25" s="7" t="n"/>
      <c r="C25" s="7" t="n"/>
      <c r="D25" s="7" t="n"/>
      <c r="E25" s="7">
        <f>IF(D25="","",IF(D25="Online part not finished","Finish the AHA online part, then ask QKC Health about a later skills session, or move to a full course",IF(D25="Absent","Check the month the current card runs through, then ask QKC Health about options. Share a date only after QKC confirms it in writing",IF(D25="Attended but did not complete","Ask QKC Health about next steps",IF(D25="Card or prerequisite to confirm","Confirm the card or prerequisite, then confirm the right class with QKC Health","Agree the next step with the person and QKC Health")))))</f>
        <v/>
      </c>
      <c r="F25" s="7" t="n"/>
      <c r="G25" s="7" t="n"/>
      <c r="H25" s="7" t="n"/>
      <c r="I25" s="7">
        <f>IF(COUNTA(A25:D25)+COUNTA(F25:H25)=0,"",IF(G25="","Assign an owner",IF(H25="Done","Done",IF(H25="Confirmed in writing","Confirmed: update your roster",IF(H25="Asked QKC Health","Waiting for QKC Health","Open: follow up")))))</f>
        <v/>
      </c>
    </row>
    <row r="26">
      <c r="A26" s="7" t="n"/>
      <c r="B26" s="7" t="n"/>
      <c r="C26" s="7" t="n"/>
      <c r="D26" s="7" t="n"/>
      <c r="E26" s="7">
        <f>IF(D26="","",IF(D26="Online part not finished","Finish the AHA online part, then ask QKC Health about a later skills session, or move to a full course",IF(D26="Absent","Check the month the current card runs through, then ask QKC Health about options. Share a date only after QKC confirms it in writing",IF(D26="Attended but did not complete","Ask QKC Health about next steps",IF(D26="Card or prerequisite to confirm","Confirm the card or prerequisite, then confirm the right class with QKC Health","Agree the next step with the person and QKC Health")))))</f>
        <v/>
      </c>
      <c r="F26" s="7" t="n"/>
      <c r="G26" s="7" t="n"/>
      <c r="H26" s="7" t="n"/>
      <c r="I26" s="7">
        <f>IF(COUNTA(A26:D26)+COUNTA(F26:H26)=0,"",IF(G26="","Assign an owner",IF(H26="Done","Done",IF(H26="Confirmed in writing","Confirmed: update your roster",IF(H26="Asked QKC Health","Waiting for QKC Health","Open: follow up")))))</f>
        <v/>
      </c>
    </row>
    <row r="27">
      <c r="A27" s="7" t="n"/>
      <c r="B27" s="7" t="n"/>
      <c r="C27" s="7" t="n"/>
      <c r="D27" s="7" t="n"/>
      <c r="E27" s="7">
        <f>IF(D27="","",IF(D27="Online part not finished","Finish the AHA online part, then ask QKC Health about a later skills session, or move to a full course",IF(D27="Absent","Check the month the current card runs through, then ask QKC Health about options. Share a date only after QKC confirms it in writing",IF(D27="Attended but did not complete","Ask QKC Health about next steps",IF(D27="Card or prerequisite to confirm","Confirm the card or prerequisite, then confirm the right class with QKC Health","Agree the next step with the person and QKC Health")))))</f>
        <v/>
      </c>
      <c r="F27" s="7" t="n"/>
      <c r="G27" s="7" t="n"/>
      <c r="H27" s="7" t="n"/>
      <c r="I27" s="7">
        <f>IF(COUNTA(A27:D27)+COUNTA(F27:H27)=0,"",IF(G27="","Assign an owner",IF(H27="Done","Done",IF(H27="Confirmed in writing","Confirmed: update your roster",IF(H27="Asked QKC Health","Waiting for QKC Health","Open: follow up")))))</f>
        <v/>
      </c>
    </row>
    <row r="28">
      <c r="A28" s="7" t="n"/>
      <c r="B28" s="7" t="n"/>
      <c r="C28" s="7" t="n"/>
      <c r="D28" s="7" t="n"/>
      <c r="E28" s="7">
        <f>IF(D28="","",IF(D28="Online part not finished","Finish the AHA online part, then ask QKC Health about a later skills session, or move to a full course",IF(D28="Absent","Check the month the current card runs through, then ask QKC Health about options. Share a date only after QKC confirms it in writing",IF(D28="Attended but did not complete","Ask QKC Health about next steps",IF(D28="Card or prerequisite to confirm","Confirm the card or prerequisite, then confirm the right class with QKC Health","Agree the next step with the person and QKC Health")))))</f>
        <v/>
      </c>
      <c r="F28" s="7" t="n"/>
      <c r="G28" s="7" t="n"/>
      <c r="H28" s="7" t="n"/>
      <c r="I28" s="7">
        <f>IF(COUNTA(A28:D28)+COUNTA(F28:H28)=0,"",IF(G28="","Assign an owner",IF(H28="Done","Done",IF(H28="Confirmed in writing","Confirmed: update your roster",IF(H28="Asked QKC Health","Waiting for QKC Health","Open: follow up")))))</f>
        <v/>
      </c>
    </row>
    <row r="29">
      <c r="A29" s="7" t="n"/>
      <c r="B29" s="7" t="n"/>
      <c r="C29" s="7" t="n"/>
      <c r="D29" s="7" t="n"/>
      <c r="E29" s="7">
        <f>IF(D29="","",IF(D29="Online part not finished","Finish the AHA online part, then ask QKC Health about a later skills session, or move to a full course",IF(D29="Absent","Check the month the current card runs through, then ask QKC Health about options. Share a date only after QKC confirms it in writing",IF(D29="Attended but did not complete","Ask QKC Health about next steps",IF(D29="Card or prerequisite to confirm","Confirm the card or prerequisite, then confirm the right class with QKC Health","Agree the next step with the person and QKC Health")))))</f>
        <v/>
      </c>
      <c r="F29" s="7" t="n"/>
      <c r="G29" s="7" t="n"/>
      <c r="H29" s="7" t="n"/>
      <c r="I29" s="7">
        <f>IF(COUNTA(A29:D29)+COUNTA(F29:H29)=0,"",IF(G29="","Assign an owner",IF(H29="Done","Done",IF(H29="Confirmed in writing","Confirmed: update your roster",IF(H29="Asked QKC Health","Waiting for QKC Health","Open: follow up")))))</f>
        <v/>
      </c>
    </row>
    <row r="30">
      <c r="A30" s="7" t="n"/>
      <c r="B30" s="7" t="n"/>
      <c r="C30" s="7" t="n"/>
      <c r="D30" s="7" t="n"/>
      <c r="E30" s="7">
        <f>IF(D30="","",IF(D30="Online part not finished","Finish the AHA online part, then ask QKC Health about a later skills session, or move to a full course",IF(D30="Absent","Check the month the current card runs through, then ask QKC Health about options. Share a date only after QKC confirms it in writing",IF(D30="Attended but did not complete","Ask QKC Health about next steps",IF(D30="Card or prerequisite to confirm","Confirm the card or prerequisite, then confirm the right class with QKC Health","Agree the next step with the person and QKC Health")))))</f>
        <v/>
      </c>
      <c r="F30" s="7" t="n"/>
      <c r="G30" s="7" t="n"/>
      <c r="H30" s="7" t="n"/>
      <c r="I30" s="7">
        <f>IF(COUNTA(A30:D30)+COUNTA(F30:H30)=0,"",IF(G30="","Assign an owner",IF(H30="Done","Done",IF(H30="Confirmed in writing","Confirmed: update your roster",IF(H30="Asked QKC Health","Waiting for QKC Health","Open: follow up")))))</f>
        <v/>
      </c>
    </row>
    <row r="31">
      <c r="A31" s="7" t="n"/>
      <c r="B31" s="7" t="n"/>
      <c r="C31" s="7" t="n"/>
      <c r="D31" s="7" t="n"/>
      <c r="E31" s="7">
        <f>IF(D31="","",IF(D31="Online part not finished","Finish the AHA online part, then ask QKC Health about a later skills session, or move to a full course",IF(D31="Absent","Check the month the current card runs through, then ask QKC Health about options. Share a date only after QKC confirms it in writing",IF(D31="Attended but did not complete","Ask QKC Health about next steps",IF(D31="Card or prerequisite to confirm","Confirm the card or prerequisite, then confirm the right class with QKC Health","Agree the next step with the person and QKC Health")))))</f>
        <v/>
      </c>
      <c r="F31" s="7" t="n"/>
      <c r="G31" s="7" t="n"/>
      <c r="H31" s="7" t="n"/>
      <c r="I31" s="7">
        <f>IF(COUNTA(A31:D31)+COUNTA(F31:H31)=0,"",IF(G31="","Assign an owner",IF(H31="Done","Done",IF(H31="Confirmed in writing","Confirmed: update your roster",IF(H31="Asked QKC Health","Waiting for QKC Health","Open: follow up")))))</f>
        <v/>
      </c>
    </row>
    <row r="32">
      <c r="A32" s="7" t="n"/>
      <c r="B32" s="7" t="n"/>
      <c r="C32" s="7" t="n"/>
      <c r="D32" s="7" t="n"/>
      <c r="E32" s="7">
        <f>IF(D32="","",IF(D32="Online part not finished","Finish the AHA online part, then ask QKC Health about a later skills session, or move to a full course",IF(D32="Absent","Check the month the current card runs through, then ask QKC Health about options. Share a date only after QKC confirms it in writing",IF(D32="Attended but did not complete","Ask QKC Health about next steps",IF(D32="Card or prerequisite to confirm","Confirm the card or prerequisite, then confirm the right class with QKC Health","Agree the next step with the person and QKC Health")))))</f>
        <v/>
      </c>
      <c r="F32" s="7" t="n"/>
      <c r="G32" s="7" t="n"/>
      <c r="H32" s="7" t="n"/>
      <c r="I32" s="7">
        <f>IF(COUNTA(A32:D32)+COUNTA(F32:H32)=0,"",IF(G32="","Assign an owner",IF(H32="Done","Done",IF(H32="Confirmed in writing","Confirmed: update your roster",IF(H32="Asked QKC Health","Waiting for QKC Health","Open: follow up")))))</f>
        <v/>
      </c>
    </row>
    <row r="33">
      <c r="A33" s="7" t="n"/>
      <c r="B33" s="7" t="n"/>
      <c r="C33" s="7" t="n"/>
      <c r="D33" s="7" t="n"/>
      <c r="E33" s="7">
        <f>IF(D33="","",IF(D33="Online part not finished","Finish the AHA online part, then ask QKC Health about a later skills session, or move to a full course",IF(D33="Absent","Check the month the current card runs through, then ask QKC Health about options. Share a date only after QKC confirms it in writing",IF(D33="Attended but did not complete","Ask QKC Health about next steps",IF(D33="Card or prerequisite to confirm","Confirm the card or prerequisite, then confirm the right class with QKC Health","Agree the next step with the person and QKC Health")))))</f>
        <v/>
      </c>
      <c r="F33" s="7" t="n"/>
      <c r="G33" s="7" t="n"/>
      <c r="H33" s="7" t="n"/>
      <c r="I33" s="7">
        <f>IF(COUNTA(A33:D33)+COUNTA(F33:H33)=0,"",IF(G33="","Assign an owner",IF(H33="Done","Done",IF(H33="Confirmed in writing","Confirmed: update your roster",IF(H33="Asked QKC Health","Waiting for QKC Health","Open: follow up")))))</f>
        <v/>
      </c>
    </row>
    <row r="34">
      <c r="A34" s="7" t="n"/>
      <c r="B34" s="7" t="n"/>
      <c r="C34" s="7" t="n"/>
      <c r="D34" s="7" t="n"/>
      <c r="E34" s="7">
        <f>IF(D34="","",IF(D34="Online part not finished","Finish the AHA online part, then ask QKC Health about a later skills session, or move to a full course",IF(D34="Absent","Check the month the current card runs through, then ask QKC Health about options. Share a date only after QKC confirms it in writing",IF(D34="Attended but did not complete","Ask QKC Health about next steps",IF(D34="Card or prerequisite to confirm","Confirm the card or prerequisite, then confirm the right class with QKC Health","Agree the next step with the person and QKC Health")))))</f>
        <v/>
      </c>
      <c r="F34" s="7" t="n"/>
      <c r="G34" s="7" t="n"/>
      <c r="H34" s="7" t="n"/>
      <c r="I34" s="7">
        <f>IF(COUNTA(A34:D34)+COUNTA(F34:H34)=0,"",IF(G34="","Assign an owner",IF(H34="Done","Done",IF(H34="Confirmed in writing","Confirmed: update your roster",IF(H34="Asked QKC Health","Waiting for QKC Health","Open: follow up")))))</f>
        <v/>
      </c>
    </row>
    <row r="35">
      <c r="A35" s="7" t="n"/>
      <c r="B35" s="7" t="n"/>
      <c r="C35" s="7" t="n"/>
      <c r="D35" s="7" t="n"/>
      <c r="E35" s="7">
        <f>IF(D35="","",IF(D35="Online part not finished","Finish the AHA online part, then ask QKC Health about a later skills session, or move to a full course",IF(D35="Absent","Check the month the current card runs through, then ask QKC Health about options. Share a date only after QKC confirms it in writing",IF(D35="Attended but did not complete","Ask QKC Health about next steps",IF(D35="Card or prerequisite to confirm","Confirm the card or prerequisite, then confirm the right class with QKC Health","Agree the next step with the person and QKC Health")))))</f>
        <v/>
      </c>
      <c r="F35" s="7" t="n"/>
      <c r="G35" s="7" t="n"/>
      <c r="H35" s="7" t="n"/>
      <c r="I35" s="7">
        <f>IF(COUNTA(A35:D35)+COUNTA(F35:H35)=0,"",IF(G35="","Assign an owner",IF(H35="Done","Done",IF(H35="Confirmed in writing","Confirmed: update your roster",IF(H35="Asked QKC Health","Waiting for QKC Health","Open: follow up")))))</f>
        <v/>
      </c>
    </row>
    <row r="36">
      <c r="A36" s="7" t="n"/>
      <c r="B36" s="7" t="n"/>
      <c r="C36" s="7" t="n"/>
      <c r="D36" s="7" t="n"/>
      <c r="E36" s="7">
        <f>IF(D36="","",IF(D36="Online part not finished","Finish the AHA online part, then ask QKC Health about a later skills session, or move to a full course",IF(D36="Absent","Check the month the current card runs through, then ask QKC Health about options. Share a date only after QKC confirms it in writing",IF(D36="Attended but did not complete","Ask QKC Health about next steps",IF(D36="Card or prerequisite to confirm","Confirm the card or prerequisite, then confirm the right class with QKC Health","Agree the next step with the person and QKC Health")))))</f>
        <v/>
      </c>
      <c r="F36" s="7" t="n"/>
      <c r="G36" s="7" t="n"/>
      <c r="H36" s="7" t="n"/>
      <c r="I36" s="7">
        <f>IF(COUNTA(A36:D36)+COUNTA(F36:H36)=0,"",IF(G36="","Assign an owner",IF(H36="Done","Done",IF(H36="Confirmed in writing","Confirmed: update your roster",IF(H36="Asked QKC Health","Waiting for QKC Health","Open: follow up")))))</f>
        <v/>
      </c>
    </row>
    <row r="37">
      <c r="A37" s="7" t="n"/>
      <c r="B37" s="7" t="n"/>
      <c r="C37" s="7" t="n"/>
      <c r="D37" s="7" t="n"/>
      <c r="E37" s="7">
        <f>IF(D37="","",IF(D37="Online part not finished","Finish the AHA online part, then ask QKC Health about a later skills session, or move to a full course",IF(D37="Absent","Check the month the current card runs through, then ask QKC Health about options. Share a date only after QKC confirms it in writing",IF(D37="Attended but did not complete","Ask QKC Health about next steps",IF(D37="Card or prerequisite to confirm","Confirm the card or prerequisite, then confirm the right class with QKC Health","Agree the next step with the person and QKC Health")))))</f>
        <v/>
      </c>
      <c r="F37" s="7" t="n"/>
      <c r="G37" s="7" t="n"/>
      <c r="H37" s="7" t="n"/>
      <c r="I37" s="7">
        <f>IF(COUNTA(A37:D37)+COUNTA(F37:H37)=0,"",IF(G37="","Assign an owner",IF(H37="Done","Done",IF(H37="Confirmed in writing","Confirmed: update your roster",IF(H37="Asked QKC Health","Waiting for QKC Health","Open: follow up")))))</f>
        <v/>
      </c>
    </row>
    <row r="38">
      <c r="A38" s="7" t="n"/>
      <c r="B38" s="7" t="n"/>
      <c r="C38" s="7" t="n"/>
      <c r="D38" s="7" t="n"/>
      <c r="E38" s="7">
        <f>IF(D38="","",IF(D38="Online part not finished","Finish the AHA online part, then ask QKC Health about a later skills session, or move to a full course",IF(D38="Absent","Check the month the current card runs through, then ask QKC Health about options. Share a date only after QKC confirms it in writing",IF(D38="Attended but did not complete","Ask QKC Health about next steps",IF(D38="Card or prerequisite to confirm","Confirm the card or prerequisite, then confirm the right class with QKC Health","Agree the next step with the person and QKC Health")))))</f>
        <v/>
      </c>
      <c r="F38" s="7" t="n"/>
      <c r="G38" s="7" t="n"/>
      <c r="H38" s="7" t="n"/>
      <c r="I38" s="7">
        <f>IF(COUNTA(A38:D38)+COUNTA(F38:H38)=0,"",IF(G38="","Assign an owner",IF(H38="Done","Done",IF(H38="Confirmed in writing","Confirmed: update your roster",IF(H38="Asked QKC Health","Waiting for QKC Health","Open: follow up")))))</f>
        <v/>
      </c>
    </row>
    <row r="39">
      <c r="A39" s="7" t="n"/>
      <c r="B39" s="7" t="n"/>
      <c r="C39" s="7" t="n"/>
      <c r="D39" s="7" t="n"/>
      <c r="E39" s="7">
        <f>IF(D39="","",IF(D39="Online part not finished","Finish the AHA online part, then ask QKC Health about a later skills session, or move to a full course",IF(D39="Absent","Check the month the current card runs through, then ask QKC Health about options. Share a date only after QKC confirms it in writing",IF(D39="Attended but did not complete","Ask QKC Health about next steps",IF(D39="Card or prerequisite to confirm","Confirm the card or prerequisite, then confirm the right class with QKC Health","Agree the next step with the person and QKC Health")))))</f>
        <v/>
      </c>
      <c r="F39" s="7" t="n"/>
      <c r="G39" s="7" t="n"/>
      <c r="H39" s="7" t="n"/>
      <c r="I39" s="7">
        <f>IF(COUNTA(A39:D39)+COUNTA(F39:H39)=0,"",IF(G39="","Assign an owner",IF(H39="Done","Done",IF(H39="Confirmed in writing","Confirmed: update your roster",IF(H39="Asked QKC Health","Waiting for QKC Health","Open: follow up")))))</f>
        <v/>
      </c>
    </row>
    <row r="40">
      <c r="A40" s="7" t="n"/>
      <c r="B40" s="7" t="n"/>
      <c r="C40" s="7" t="n"/>
      <c r="D40" s="7" t="n"/>
      <c r="E40" s="7">
        <f>IF(D40="","",IF(D40="Online part not finished","Finish the AHA online part, then ask QKC Health about a later skills session, or move to a full course",IF(D40="Absent","Check the month the current card runs through, then ask QKC Health about options. Share a date only after QKC confirms it in writing",IF(D40="Attended but did not complete","Ask QKC Health about next steps",IF(D40="Card or prerequisite to confirm","Confirm the card or prerequisite, then confirm the right class with QKC Health","Agree the next step with the person and QKC Health")))))</f>
        <v/>
      </c>
      <c r="F40" s="7" t="n"/>
      <c r="G40" s="7" t="n"/>
      <c r="H40" s="7" t="n"/>
      <c r="I40" s="7">
        <f>IF(COUNTA(A40:D40)+COUNTA(F40:H40)=0,"",IF(G40="","Assign an owner",IF(H40="Done","Done",IF(H40="Confirmed in writing","Confirmed: update your roster",IF(H40="Asked QKC Health","Waiting for QKC Health","Open: follow up")))))</f>
        <v/>
      </c>
    </row>
    <row r="41">
      <c r="A41" s="7" t="n"/>
      <c r="B41" s="7" t="n"/>
      <c r="C41" s="7" t="n"/>
      <c r="D41" s="7" t="n"/>
      <c r="E41" s="7">
        <f>IF(D41="","",IF(D41="Online part not finished","Finish the AHA online part, then ask QKC Health about a later skills session, or move to a full course",IF(D41="Absent","Check the month the current card runs through, then ask QKC Health about options. Share a date only after QKC confirms it in writing",IF(D41="Attended but did not complete","Ask QKC Health about next steps",IF(D41="Card or prerequisite to confirm","Confirm the card or prerequisite, then confirm the right class with QKC Health","Agree the next step with the person and QKC Health")))))</f>
        <v/>
      </c>
      <c r="F41" s="7" t="n"/>
      <c r="G41" s="7" t="n"/>
      <c r="H41" s="7" t="n"/>
      <c r="I41" s="7">
        <f>IF(COUNTA(A41:D41)+COUNTA(F41:H41)=0,"",IF(G41="","Assign an owner",IF(H41="Done","Done",IF(H41="Confirmed in writing","Confirmed: update your roster",IF(H41="Asked QKC Health","Waiting for QKC Health","Open: follow up")))))</f>
        <v/>
      </c>
    </row>
    <row r="42">
      <c r="A42" s="7" t="n"/>
      <c r="B42" s="7" t="n"/>
      <c r="C42" s="7" t="n"/>
      <c r="D42" s="7" t="n"/>
      <c r="E42" s="7">
        <f>IF(D42="","",IF(D42="Online part not finished","Finish the AHA online part, then ask QKC Health about a later skills session, or move to a full course",IF(D42="Absent","Check the month the current card runs through, then ask QKC Health about options. Share a date only after QKC confirms it in writing",IF(D42="Attended but did not complete","Ask QKC Health about next steps",IF(D42="Card or prerequisite to confirm","Confirm the card or prerequisite, then confirm the right class with QKC Health","Agree the next step with the person and QKC Health")))))</f>
        <v/>
      </c>
      <c r="F42" s="7" t="n"/>
      <c r="G42" s="7" t="n"/>
      <c r="H42" s="7" t="n"/>
      <c r="I42" s="7">
        <f>IF(COUNTA(A42:D42)+COUNTA(F42:H42)=0,"",IF(G42="","Assign an owner",IF(H42="Done","Done",IF(H42="Confirmed in writing","Confirmed: update your roster",IF(H42="Asked QKC Health","Waiting for QKC Health","Open: follow up")))))</f>
        <v/>
      </c>
    </row>
    <row r="43">
      <c r="A43" s="7" t="n"/>
      <c r="B43" s="7" t="n"/>
      <c r="C43" s="7" t="n"/>
      <c r="D43" s="7" t="n"/>
      <c r="E43" s="7">
        <f>IF(D43="","",IF(D43="Online part not finished","Finish the AHA online part, then ask QKC Health about a later skills session, or move to a full course",IF(D43="Absent","Check the month the current card runs through, then ask QKC Health about options. Share a date only after QKC confirms it in writing",IF(D43="Attended but did not complete","Ask QKC Health about next steps",IF(D43="Card or prerequisite to confirm","Confirm the card or prerequisite, then confirm the right class with QKC Health","Agree the next step with the person and QKC Health")))))</f>
        <v/>
      </c>
      <c r="F43" s="7" t="n"/>
      <c r="G43" s="7" t="n"/>
      <c r="H43" s="7" t="n"/>
      <c r="I43" s="7">
        <f>IF(COUNTA(A43:D43)+COUNTA(F43:H43)=0,"",IF(G43="","Assign an owner",IF(H43="Done","Done",IF(H43="Confirmed in writing","Confirmed: update your roster",IF(H43="Asked QKC Health","Waiting for QKC Health","Open: follow up")))))</f>
        <v/>
      </c>
    </row>
    <row r="44">
      <c r="A44" s="7" t="n"/>
      <c r="B44" s="7" t="n"/>
      <c r="C44" s="7" t="n"/>
      <c r="D44" s="7" t="n"/>
      <c r="E44" s="7">
        <f>IF(D44="","",IF(D44="Online part not finished","Finish the AHA online part, then ask QKC Health about a later skills session, or move to a full course",IF(D44="Absent","Check the month the current card runs through, then ask QKC Health about options. Share a date only after QKC confirms it in writing",IF(D44="Attended but did not complete","Ask QKC Health about next steps",IF(D44="Card or prerequisite to confirm","Confirm the card or prerequisite, then confirm the right class with QKC Health","Agree the next step with the person and QKC Health")))))</f>
        <v/>
      </c>
      <c r="F44" s="7" t="n"/>
      <c r="G44" s="7" t="n"/>
      <c r="H44" s="7" t="n"/>
      <c r="I44" s="7">
        <f>IF(COUNTA(A44:D44)+COUNTA(F44:H44)=0,"",IF(G44="","Assign an owner",IF(H44="Done","Done",IF(H44="Confirmed in writing","Confirmed: update your roster",IF(H44="Asked QKC Health","Waiting for QKC Health","Open: follow up")))))</f>
        <v/>
      </c>
    </row>
    <row r="45">
      <c r="A45" s="7" t="n"/>
      <c r="B45" s="7" t="n"/>
      <c r="C45" s="7" t="n"/>
      <c r="D45" s="7" t="n"/>
      <c r="E45" s="7">
        <f>IF(D45="","",IF(D45="Online part not finished","Finish the AHA online part, then ask QKC Health about a later skills session, or move to a full course",IF(D45="Absent","Check the month the current card runs through, then ask QKC Health about options. Share a date only after QKC confirms it in writing",IF(D45="Attended but did not complete","Ask QKC Health about next steps",IF(D45="Card or prerequisite to confirm","Confirm the card or prerequisite, then confirm the right class with QKC Health","Agree the next step with the person and QKC Health")))))</f>
        <v/>
      </c>
      <c r="F45" s="7" t="n"/>
      <c r="G45" s="7" t="n"/>
      <c r="H45" s="7" t="n"/>
      <c r="I45" s="7">
        <f>IF(COUNTA(A45:D45)+COUNTA(F45:H45)=0,"",IF(G45="","Assign an owner",IF(H45="Done","Done",IF(H45="Confirmed in writing","Confirmed: update your roster",IF(H45="Asked QKC Health","Waiting for QKC Health","Open: follow up")))))</f>
        <v/>
      </c>
    </row>
    <row r="46">
      <c r="A46" s="7" t="n"/>
      <c r="B46" s="7" t="n"/>
      <c r="C46" s="7" t="n"/>
      <c r="D46" s="7" t="n"/>
      <c r="E46" s="7">
        <f>IF(D46="","",IF(D46="Online part not finished","Finish the AHA online part, then ask QKC Health about a later skills session, or move to a full course",IF(D46="Absent","Check the month the current card runs through, then ask QKC Health about options. Share a date only after QKC confirms it in writing",IF(D46="Attended but did not complete","Ask QKC Health about next steps",IF(D46="Card or prerequisite to confirm","Confirm the card or prerequisite, then confirm the right class with QKC Health","Agree the next step with the person and QKC Health")))))</f>
        <v/>
      </c>
      <c r="F46" s="7" t="n"/>
      <c r="G46" s="7" t="n"/>
      <c r="H46" s="7" t="n"/>
      <c r="I46" s="7">
        <f>IF(COUNTA(A46:D46)+COUNTA(F46:H46)=0,"",IF(G46="","Assign an owner",IF(H46="Done","Done",IF(H46="Confirmed in writing","Confirmed: update your roster",IF(H46="Asked QKC Health","Waiting for QKC Health","Open: follow up")))))</f>
        <v/>
      </c>
    </row>
    <row r="47">
      <c r="A47" s="7" t="n"/>
      <c r="B47" s="7" t="n"/>
      <c r="C47" s="7" t="n"/>
      <c r="D47" s="7" t="n"/>
      <c r="E47" s="7">
        <f>IF(D47="","",IF(D47="Online part not finished","Finish the AHA online part, then ask QKC Health about a later skills session, or move to a full course",IF(D47="Absent","Check the month the current card runs through, then ask QKC Health about options. Share a date only after QKC confirms it in writing",IF(D47="Attended but did not complete","Ask QKC Health about next steps",IF(D47="Card or prerequisite to confirm","Confirm the card or prerequisite, then confirm the right class with QKC Health","Agree the next step with the person and QKC Health")))))</f>
        <v/>
      </c>
      <c r="F47" s="7" t="n"/>
      <c r="G47" s="7" t="n"/>
      <c r="H47" s="7" t="n"/>
      <c r="I47" s="7">
        <f>IF(COUNTA(A47:D47)+COUNTA(F47:H47)=0,"",IF(G47="","Assign an owner",IF(H47="Done","Done",IF(H47="Confirmed in writing","Confirmed: update your roster",IF(H47="Asked QKC Health","Waiting for QKC Health","Open: follow up")))))</f>
        <v/>
      </c>
    </row>
    <row r="48">
      <c r="A48" s="7" t="n"/>
      <c r="B48" s="7" t="n"/>
      <c r="C48" s="7" t="n"/>
      <c r="D48" s="7" t="n"/>
      <c r="E48" s="7">
        <f>IF(D48="","",IF(D48="Online part not finished","Finish the AHA online part, then ask QKC Health about a later skills session, or move to a full course",IF(D48="Absent","Check the month the current card runs through, then ask QKC Health about options. Share a date only after QKC confirms it in writing",IF(D48="Attended but did not complete","Ask QKC Health about next steps",IF(D48="Card or prerequisite to confirm","Confirm the card or prerequisite, then confirm the right class with QKC Health","Agree the next step with the person and QKC Health")))))</f>
        <v/>
      </c>
      <c r="F48" s="7" t="n"/>
      <c r="G48" s="7" t="n"/>
      <c r="H48" s="7" t="n"/>
      <c r="I48" s="7">
        <f>IF(COUNTA(A48:D48)+COUNTA(F48:H48)=0,"",IF(G48="","Assign an owner",IF(H48="Done","Done",IF(H48="Confirmed in writing","Confirmed: update your roster",IF(H48="Asked QKC Health","Waiting for QKC Health","Open: follow up")))))</f>
        <v/>
      </c>
    </row>
    <row r="49">
      <c r="A49" s="7" t="n"/>
      <c r="B49" s="7" t="n"/>
      <c r="C49" s="7" t="n"/>
      <c r="D49" s="7" t="n"/>
      <c r="E49" s="7">
        <f>IF(D49="","",IF(D49="Online part not finished","Finish the AHA online part, then ask QKC Health about a later skills session, or move to a full course",IF(D49="Absent","Check the month the current card runs through, then ask QKC Health about options. Share a date only after QKC confirms it in writing",IF(D49="Attended but did not complete","Ask QKC Health about next steps",IF(D49="Card or prerequisite to confirm","Confirm the card or prerequisite, then confirm the right class with QKC Health","Agree the next step with the person and QKC Health")))))</f>
        <v/>
      </c>
      <c r="F49" s="7" t="n"/>
      <c r="G49" s="7" t="n"/>
      <c r="H49" s="7" t="n"/>
      <c r="I49" s="7">
        <f>IF(COUNTA(A49:D49)+COUNTA(F49:H49)=0,"",IF(G49="","Assign an owner",IF(H49="Done","Done",IF(H49="Confirmed in writing","Confirmed: update your roster",IF(H49="Asked QKC Health","Waiting for QKC Health","Open: follow up")))))</f>
        <v/>
      </c>
    </row>
    <row r="50">
      <c r="A50" s="7" t="n"/>
      <c r="B50" s="7" t="n"/>
      <c r="C50" s="7" t="n"/>
      <c r="D50" s="7" t="n"/>
      <c r="E50" s="7">
        <f>IF(D50="","",IF(D50="Online part not finished","Finish the AHA online part, then ask QKC Health about a later skills session, or move to a full course",IF(D50="Absent","Check the month the current card runs through, then ask QKC Health about options. Share a date only after QKC confirms it in writing",IF(D50="Attended but did not complete","Ask QKC Health about next steps",IF(D50="Card or prerequisite to confirm","Confirm the card or prerequisite, then confirm the right class with QKC Health","Agree the next step with the person and QKC Health")))))</f>
        <v/>
      </c>
      <c r="F50" s="7" t="n"/>
      <c r="G50" s="7" t="n"/>
      <c r="H50" s="7" t="n"/>
      <c r="I50" s="7">
        <f>IF(COUNTA(A50:D50)+COUNTA(F50:H50)=0,"",IF(G50="","Assign an owner",IF(H50="Done","Done",IF(H50="Confirmed in writing","Confirmed: update your roster",IF(H50="Asked QKC Health","Waiting for QKC Health","Open: follow up")))))</f>
        <v/>
      </c>
    </row>
    <row r="51">
      <c r="A51" s="7" t="n"/>
      <c r="B51" s="7" t="n"/>
      <c r="C51" s="7" t="n"/>
      <c r="D51" s="7" t="n"/>
      <c r="E51" s="7">
        <f>IF(D51="","",IF(D51="Online part not finished","Finish the AHA online part, then ask QKC Health about a later skills session, or move to a full course",IF(D51="Absent","Check the month the current card runs through, then ask QKC Health about options. Share a date only after QKC confirms it in writing",IF(D51="Attended but did not complete","Ask QKC Health about next steps",IF(D51="Card or prerequisite to confirm","Confirm the card or prerequisite, then confirm the right class with QKC Health","Agree the next step with the person and QKC Health")))))</f>
        <v/>
      </c>
      <c r="F51" s="7" t="n"/>
      <c r="G51" s="7" t="n"/>
      <c r="H51" s="7" t="n"/>
      <c r="I51" s="7">
        <f>IF(COUNTA(A51:D51)+COUNTA(F51:H51)=0,"",IF(G51="","Assign an owner",IF(H51="Done","Done",IF(H51="Confirmed in writing","Confirmed: update your roster",IF(H51="Asked QKC Health","Waiting for QKC Health","Open: follow up")))))</f>
        <v/>
      </c>
    </row>
    <row r="52">
      <c r="A52" s="7" t="n"/>
      <c r="B52" s="7" t="n"/>
      <c r="C52" s="7" t="n"/>
      <c r="D52" s="7" t="n"/>
      <c r="E52" s="7">
        <f>IF(D52="","",IF(D52="Online part not finished","Finish the AHA online part, then ask QKC Health about a later skills session, or move to a full course",IF(D52="Absent","Check the month the current card runs through, then ask QKC Health about options. Share a date only after QKC confirms it in writing",IF(D52="Attended but did not complete","Ask QKC Health about next steps",IF(D52="Card or prerequisite to confirm","Confirm the card or prerequisite, then confirm the right class with QKC Health","Agree the next step with the person and QKC Health")))))</f>
        <v/>
      </c>
      <c r="F52" s="7" t="n"/>
      <c r="G52" s="7" t="n"/>
      <c r="H52" s="7" t="n"/>
      <c r="I52" s="7">
        <f>IF(COUNTA(A52:D52)+COUNTA(F52:H52)=0,"",IF(G52="","Assign an owner",IF(H52="Done","Done",IF(H52="Confirmed in writing","Confirmed: update your roster",IF(H52="Asked QKC Health","Waiting for QKC Health","Open: follow up")))))</f>
        <v/>
      </c>
    </row>
    <row r="53">
      <c r="A53" s="7" t="n"/>
      <c r="B53" s="7" t="n"/>
      <c r="C53" s="7" t="n"/>
      <c r="D53" s="7" t="n"/>
      <c r="E53" s="7">
        <f>IF(D53="","",IF(D53="Online part not finished","Finish the AHA online part, then ask QKC Health about a later skills session, or move to a full course",IF(D53="Absent","Check the month the current card runs through, then ask QKC Health about options. Share a date only after QKC confirms it in writing",IF(D53="Attended but did not complete","Ask QKC Health about next steps",IF(D53="Card or prerequisite to confirm","Confirm the card or prerequisite, then confirm the right class with QKC Health","Agree the next step with the person and QKC Health")))))</f>
        <v/>
      </c>
      <c r="F53" s="7" t="n"/>
      <c r="G53" s="7" t="n"/>
      <c r="H53" s="7" t="n"/>
      <c r="I53" s="7">
        <f>IF(COUNTA(A53:D53)+COUNTA(F53:H53)=0,"",IF(G53="","Assign an owner",IF(H53="Done","Done",IF(H53="Confirmed in writing","Confirmed: update your roster",IF(H53="Asked QKC Health","Waiting for QKC Health","Open: follow up")))))</f>
        <v/>
      </c>
    </row>
    <row r="54">
      <c r="A54" s="7" t="n"/>
      <c r="B54" s="7" t="n"/>
      <c r="C54" s="7" t="n"/>
      <c r="D54" s="7" t="n"/>
      <c r="E54" s="7">
        <f>IF(D54="","",IF(D54="Online part not finished","Finish the AHA online part, then ask QKC Health about a later skills session, or move to a full course",IF(D54="Absent","Check the month the current card runs through, then ask QKC Health about options. Share a date only after QKC confirms it in writing",IF(D54="Attended but did not complete","Ask QKC Health about next steps",IF(D54="Card or prerequisite to confirm","Confirm the card or prerequisite, then confirm the right class with QKC Health","Agree the next step with the person and QKC Health")))))</f>
        <v/>
      </c>
      <c r="F54" s="7" t="n"/>
      <c r="G54" s="7" t="n"/>
      <c r="H54" s="7" t="n"/>
      <c r="I54" s="7">
        <f>IF(COUNTA(A54:D54)+COUNTA(F54:H54)=0,"",IF(G54="","Assign an owner",IF(H54="Done","Done",IF(H54="Confirmed in writing","Confirmed: update your roster",IF(H54="Asked QKC Health","Waiting for QKC Health","Open: follow up")))))</f>
        <v/>
      </c>
    </row>
    <row r="55">
      <c r="A55" s="7" t="n"/>
      <c r="B55" s="7" t="n"/>
      <c r="C55" s="7" t="n"/>
      <c r="D55" s="7" t="n"/>
      <c r="E55" s="7">
        <f>IF(D55="","",IF(D55="Online part not finished","Finish the AHA online part, then ask QKC Health about a later skills session, or move to a full course",IF(D55="Absent","Check the month the current card runs through, then ask QKC Health about options. Share a date only after QKC confirms it in writing",IF(D55="Attended but did not complete","Ask QKC Health about next steps",IF(D55="Card or prerequisite to confirm","Confirm the card or prerequisite, then confirm the right class with QKC Health","Agree the next step with the person and QKC Health")))))</f>
        <v/>
      </c>
      <c r="F55" s="7" t="n"/>
      <c r="G55" s="7" t="n"/>
      <c r="H55" s="7" t="n"/>
      <c r="I55" s="7">
        <f>IF(COUNTA(A55:D55)+COUNTA(F55:H55)=0,"",IF(G55="","Assign an owner",IF(H55="Done","Done",IF(H55="Confirmed in writing","Confirmed: update your roster",IF(H55="Asked QKC Health","Waiting for QKC Health","Open: follow up")))))</f>
        <v/>
      </c>
    </row>
    <row r="56">
      <c r="A56" s="7" t="n"/>
      <c r="B56" s="7" t="n"/>
      <c r="C56" s="7" t="n"/>
      <c r="D56" s="7" t="n"/>
      <c r="E56" s="7">
        <f>IF(D56="","",IF(D56="Online part not finished","Finish the AHA online part, then ask QKC Health about a later skills session, or move to a full course",IF(D56="Absent","Check the month the current card runs through, then ask QKC Health about options. Share a date only after QKC confirms it in writing",IF(D56="Attended but did not complete","Ask QKC Health about next steps",IF(D56="Card or prerequisite to confirm","Confirm the card or prerequisite, then confirm the right class with QKC Health","Agree the next step with the person and QKC Health")))))</f>
        <v/>
      </c>
      <c r="F56" s="7" t="n"/>
      <c r="G56" s="7" t="n"/>
      <c r="H56" s="7" t="n"/>
      <c r="I56" s="7">
        <f>IF(COUNTA(A56:D56)+COUNTA(F56:H56)=0,"",IF(G56="","Assign an owner",IF(H56="Done","Done",IF(H56="Confirmed in writing","Confirmed: update your roster",IF(H56="Asked QKC Health","Waiting for QKC Health","Open: follow up")))))</f>
        <v/>
      </c>
    </row>
    <row r="57">
      <c r="A57" s="7" t="n"/>
      <c r="B57" s="7" t="n"/>
      <c r="C57" s="7" t="n"/>
      <c r="D57" s="7" t="n"/>
      <c r="E57" s="7">
        <f>IF(D57="","",IF(D57="Online part not finished","Finish the AHA online part, then ask QKC Health about a later skills session, or move to a full course",IF(D57="Absent","Check the month the current card runs through, then ask QKC Health about options. Share a date only after QKC confirms it in writing",IF(D57="Attended but did not complete","Ask QKC Health about next steps",IF(D57="Card or prerequisite to confirm","Confirm the card or prerequisite, then confirm the right class with QKC Health","Agree the next step with the person and QKC Health")))))</f>
        <v/>
      </c>
      <c r="F57" s="7" t="n"/>
      <c r="G57" s="7" t="n"/>
      <c r="H57" s="7" t="n"/>
      <c r="I57" s="7">
        <f>IF(COUNTA(A57:D57)+COUNTA(F57:H57)=0,"",IF(G57="","Assign an owner",IF(H57="Done","Done",IF(H57="Confirmed in writing","Confirmed: update your roster",IF(H57="Asked QKC Health","Waiting for QKC Health","Open: follow up")))))</f>
        <v/>
      </c>
    </row>
    <row r="58">
      <c r="A58" s="7" t="n"/>
      <c r="B58" s="7" t="n"/>
      <c r="C58" s="7" t="n"/>
      <c r="D58" s="7" t="n"/>
      <c r="E58" s="7">
        <f>IF(D58="","",IF(D58="Online part not finished","Finish the AHA online part, then ask QKC Health about a later skills session, or move to a full course",IF(D58="Absent","Check the month the current card runs through, then ask QKC Health about options. Share a date only after QKC confirms it in writing",IF(D58="Attended but did not complete","Ask QKC Health about next steps",IF(D58="Card or prerequisite to confirm","Confirm the card or prerequisite, then confirm the right class with QKC Health","Agree the next step with the person and QKC Health")))))</f>
        <v/>
      </c>
      <c r="F58" s="7" t="n"/>
      <c r="G58" s="7" t="n"/>
      <c r="H58" s="7" t="n"/>
      <c r="I58" s="7">
        <f>IF(COUNTA(A58:D58)+COUNTA(F58:H58)=0,"",IF(G58="","Assign an owner",IF(H58="Done","Done",IF(H58="Confirmed in writing","Confirmed: update your roster",IF(H58="Asked QKC Health","Waiting for QKC Health","Open: follow up")))))</f>
        <v/>
      </c>
    </row>
    <row r="59">
      <c r="A59" s="7" t="n"/>
      <c r="B59" s="7" t="n"/>
      <c r="C59" s="7" t="n"/>
      <c r="D59" s="7" t="n"/>
      <c r="E59" s="7">
        <f>IF(D59="","",IF(D59="Online part not finished","Finish the AHA online part, then ask QKC Health about a later skills session, or move to a full course",IF(D59="Absent","Check the month the current card runs through, then ask QKC Health about options. Share a date only after QKC confirms it in writing",IF(D59="Attended but did not complete","Ask QKC Health about next steps",IF(D59="Card or prerequisite to confirm","Confirm the card or prerequisite, then confirm the right class with QKC Health","Agree the next step with the person and QKC Health")))))</f>
        <v/>
      </c>
      <c r="F59" s="7" t="n"/>
      <c r="G59" s="7" t="n"/>
      <c r="H59" s="7" t="n"/>
      <c r="I59" s="7">
        <f>IF(COUNTA(A59:D59)+COUNTA(F59:H59)=0,"",IF(G59="","Assign an owner",IF(H59="Done","Done",IF(H59="Confirmed in writing","Confirmed: update your roster",IF(H59="Asked QKC Health","Waiting for QKC Health","Open: follow up")))))</f>
        <v/>
      </c>
    </row>
    <row r="60">
      <c r="A60" s="7" t="n"/>
      <c r="B60" s="7" t="n"/>
      <c r="C60" s="7" t="n"/>
      <c r="D60" s="7" t="n"/>
      <c r="E60" s="7">
        <f>IF(D60="","",IF(D60="Online part not finished","Finish the AHA online part, then ask QKC Health about a later skills session, or move to a full course",IF(D60="Absent","Check the month the current card runs through, then ask QKC Health about options. Share a date only after QKC confirms it in writing",IF(D60="Attended but did not complete","Ask QKC Health about next steps",IF(D60="Card or prerequisite to confirm","Confirm the card or prerequisite, then confirm the right class with QKC Health","Agree the next step with the person and QKC Health")))))</f>
        <v/>
      </c>
      <c r="F60" s="7" t="n"/>
      <c r="G60" s="7" t="n"/>
      <c r="H60" s="7" t="n"/>
      <c r="I60" s="7">
        <f>IF(COUNTA(A60:D60)+COUNTA(F60:H60)=0,"",IF(G60="","Assign an owner",IF(H60="Done","Done",IF(H60="Confirmed in writing","Confirmed: update your roster",IF(H60="Asked QKC Health","Waiting for QKC Health","Open: follow up")))))</f>
        <v/>
      </c>
    </row>
    <row r="61">
      <c r="A61" s="7" t="n"/>
      <c r="B61" s="7" t="n"/>
      <c r="C61" s="7" t="n"/>
      <c r="D61" s="7" t="n"/>
      <c r="E61" s="7">
        <f>IF(D61="","",IF(D61="Online part not finished","Finish the AHA online part, then ask QKC Health about a later skills session, or move to a full course",IF(D61="Absent","Check the month the current card runs through, then ask QKC Health about options. Share a date only after QKC confirms it in writing",IF(D61="Attended but did not complete","Ask QKC Health about next steps",IF(D61="Card or prerequisite to confirm","Confirm the card or prerequisite, then confirm the right class with QKC Health","Agree the next step with the person and QKC Health")))))</f>
        <v/>
      </c>
      <c r="F61" s="7" t="n"/>
      <c r="G61" s="7" t="n"/>
      <c r="H61" s="7" t="n"/>
      <c r="I61" s="7">
        <f>IF(COUNTA(A61:D61)+COUNTA(F61:H61)=0,"",IF(G61="","Assign an owner",IF(H61="Done","Done",IF(H61="Confirmed in writing","Confirmed: update your roster",IF(H61="Asked QKC Health","Waiting for QKC Health","Open: follow up")))))</f>
        <v/>
      </c>
    </row>
  </sheetData>
  <conditionalFormatting sqref="I2:I61">
    <cfRule type="expression" priority="1" dxfId="1" stopIfTrue="1">
      <formula>LEFT($I2,15)="Assign an owner"</formula>
    </cfRule>
    <cfRule type="expression" priority="2" dxfId="2" stopIfTrue="1">
      <formula>LEFT($I2,4)="Open"</formula>
    </cfRule>
    <cfRule type="expression" priority="3" dxfId="2" stopIfTrue="1">
      <formula>LEFT($I2,7)="Waiting"</formula>
    </cfRule>
    <cfRule type="expression" priority="4" dxfId="3" stopIfTrue="1">
      <formula>LEFT($I2,9)="Confirmed"</formula>
    </cfRule>
    <cfRule type="expression" priority="5" dxfId="3" stopIfTrue="1">
      <formula>LEFT($I2,4)="Done"</formula>
    </cfRule>
  </conditionalFormatting>
  <dataValidations count="6">
    <dataValidation sqref="A2:A61" showDropDown="0" showInputMessage="1" showErrorMessage="1" allowBlank="1" errorTitle="Check this entry" error="Keep this to 60 characters or fewer." promptTitle="Person or initials" prompt="Initials or a first name are enough. Do not record health details." type="textLength" operator="lessThanOrEqual">
      <formula1>60</formula1>
    </dataValidation>
    <dataValidation sqref="C2:C61" showDropDown="0" showInputMessage="1" showErrorMessage="1" allowBlank="1" errorTitle="Check this entry" error="Choose a class from the list." promptTitle="QKC Health class needed" prompt="Use the class name from the Session groups sheet." type="list">
      <formula1>"Heartsaver CPR AED,Heartsaver First Aid,Heartsaver First Aid CPR AED,BLS Provider,BLS Renewal,BLS Skills Session,ACLS Provider,ACLS Renewal,ACLS Skills Session,Not sure yet"</formula1>
    </dataValidation>
    <dataValidation sqref="D2:D61" showDropDown="0" showInputMessage="1" showErrorMessage="1" allowBlank="1" errorTitle="Check this entry" error="Choose a reason from the list." promptTitle="Reason" prompt="Choose one. For an absence, the word Absent is enough." type="list">
      <formula1>"Online part not finished,Absent,Attended but did not complete,Card or prerequisite to confirm,Other"</formula1>
    </dataValidation>
    <dataValidation sqref="F2:F61" showDropDown="0" showInputMessage="1" showErrorMessage="1" allowBlank="1" errorTitle="Check this entry" error="Keep this to 250 characters or fewer." promptTitle="Next step agreed" prompt="What was agreed, for example finish the online part by a date you set. Record a QKC session only after QKC confirms it in writing." type="textLength" operator="lessThanOrEqual">
      <formula1>250</formula1>
    </dataValidation>
    <dataValidation sqref="G2:G61" showDropDown="0" showInputMessage="1" showErrorMessage="1" allowBlank="1" errorTitle="Check this entry" error="Keep this to 60 characters or fewer." promptTitle="Owner" prompt="Who follows up: the organizer, a manager, or the site contact." type="textLength" operator="lessThanOrEqual">
      <formula1>60</formula1>
    </dataValidation>
    <dataValidation sqref="H2:H61" showDropDown="0" showInputMessage="1" showErrorMessage="1" allowBlank="1" errorTitle="Check this entry" error="Choose a status from the list." promptTitle="Status" prompt="Open, Asked QKC Health, Confirmed in writing, or Done." type="list">
      <formula1>"Open,Asked QKC Health,Confirmed in writing,Done"</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QKC Health LLC</dc:creator>
  <dc:title xmlns:dc="http://purl.org/dc/elements/1.1/">Shift and Location Planning Worksheet</dc:title>
  <dc:subject xmlns:dc="http://purl.org/dc/elements/1.1/">Planning group CPR, first aid, BLS and ACLS training across shifts and locations</dc:subject>
  <dc:language xmlns:dc="http://purl.org/dc/elements/1.1/">en-US</dc:language>
  <dcterms:created xmlns:dcterms="http://purl.org/dc/terms/" xmlns:xsi="http://www.w3.org/2001/XMLSchema-instance" xsi:type="dcterms:W3CDTF">2026-10-16T15:51:13Z</dcterms:created>
  <dcterms:modified xmlns:dcterms="http://purl.org/dc/terms/" xmlns:xsi="http://www.w3.org/2001/XMLSchema-instance" xsi:type="dcterms:W3CDTF">2026-10-16T15:51:13Z</dcterms:modified>
  <cp:lastModifiedBy>QKC Health LLC</cp:lastModifiedBy>
  <cp:keywords>QKC Health, group training</cp:keywords>
</cp:coreProperties>
</file>