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Quotes" sheetId="2" state="visible" r:id="rId2"/>
    <sheet xmlns:r="http://schemas.openxmlformats.org/officeDocument/2006/relationships" name="Equivalence checks" sheetId="3" state="visible" r:id="rId3"/>
  </sheets>
  <definedNames>
    <definedName name="_xlnm.Print_Titles" localSheetId="1">'Quotes'!$1:$1,'Quotes'!$A:$A</definedName>
    <definedName name="_xlnm.Print_Titles" localSheetId="2">'Equivalence checks'!$1:$1</definedName>
  </definedNames>
  <calcPr calcId="124519" fullCalcOnLoad="1"/>
</workbook>
</file>

<file path=xl/styles.xml><?xml version="1.0" encoding="utf-8"?>
<styleSheet xmlns="http://schemas.openxmlformats.org/spreadsheetml/2006/main">
  <numFmts count="2">
    <numFmt numFmtId="164" formatCode="mmmm d, yyyy"/>
    <numFmt numFmtId="165" formatCode="&quot;$&quot;#,##0.00"/>
  </numFmts>
  <fonts count="7">
    <font>
      <name val="Calibri"/>
      <family val="2"/>
      <color theme="1"/>
      <sz val="11"/>
      <scheme val="minor"/>
    </font>
    <font>
      <name val="Calibri"/>
      <b val="1"/>
      <color rgb="001A2D4E"/>
      <sz val="10"/>
    </font>
    <font>
      <name val="Calibri"/>
      <b val="1"/>
      <color rgb="001A2D4E"/>
      <sz val="18"/>
    </font>
    <font>
      <name val="Calibri"/>
      <b val="1"/>
      <color rgb="001A2D4E"/>
      <sz val="13"/>
    </font>
    <font>
      <name val="Calibri"/>
      <color rgb="001F2937"/>
      <sz val="11"/>
    </font>
    <font>
      <name val="Calibri"/>
      <i val="1"/>
      <color rgb="004B5563"/>
      <sz val="9"/>
    </font>
    <font>
      <name val="Calibri"/>
      <b val="1"/>
      <color rgb="00FFFFFF"/>
      <sz val="11"/>
    </font>
  </fonts>
  <fills count="4">
    <fill>
      <patternFill/>
    </fill>
    <fill>
      <patternFill patternType="gray125"/>
    </fill>
    <fill>
      <patternFill patternType="solid">
        <fgColor rgb="001A2D4E"/>
      </patternFill>
    </fill>
    <fill>
      <patternFill patternType="solid">
        <fgColor rgb="00F3F4F6"/>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vertical="center" wrapText="1"/>
    </xf>
    <xf numFmtId="0" fontId="4" fillId="0" borderId="1" applyAlignment="1" pivotButton="0" quotePrefix="0" xfId="0">
      <alignment vertical="top" wrapText="1"/>
    </xf>
    <xf numFmtId="164" fontId="4" fillId="0" borderId="1" applyAlignment="1" pivotButton="0" quotePrefix="0" xfId="0">
      <alignment vertical="top" wrapText="1"/>
    </xf>
    <xf numFmtId="165" fontId="4" fillId="0" borderId="1" applyAlignment="1" pivotButton="0" quotePrefix="0" xfId="0">
      <alignment vertical="top" wrapText="1"/>
    </xf>
    <xf numFmtId="165" fontId="4" fillId="3" borderId="1" applyAlignment="1" pivotButton="0" quotePrefix="0" xfId="0">
      <alignment vertical="top" wrapText="1"/>
    </xf>
    <xf numFmtId="0" fontId="4" fillId="3" borderId="1" applyAlignment="1" pivotButton="0" quotePrefix="0" xfId="0">
      <alignment vertical="top" wrapText="1"/>
    </xf>
    <xf numFmtId="2" fontId="4" fillId="0" borderId="1" applyAlignment="1" pivotButton="0" quotePrefix="0" xfId="0">
      <alignment vertical="top" wrapText="1"/>
    </xf>
  </cellXfs>
  <cellStyles count="1">
    <cellStyle name="Normal" xfId="0" builtinId="0" hidden="0"/>
  </cellStyles>
  <dxfs count="4">
    <dxf>
      <fill>
        <patternFill patternType="solid">
          <fgColor rgb="00DCFCE7"/>
          <bgColor rgb="00DCFCE7"/>
        </patternFill>
      </fill>
    </dxf>
    <dxf>
      <fill>
        <patternFill patternType="solid">
          <fgColor rgb="00FDE2E1"/>
          <bgColor rgb="00FDE2E1"/>
        </patternFill>
      </fill>
    </dxf>
    <dxf>
      <fill>
        <patternFill patternType="solid">
          <fgColor rgb="00E0F2FE"/>
          <bgColor rgb="00E0F2FE"/>
        </patternFill>
      </fill>
    </dxf>
    <dxf>
      <fill>
        <patternFill patternType="solid">
          <fgColor rgb="00FEF3C7"/>
          <b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QuoteComparison" displayName="QuoteComparison" ref="A1:X21" headerRowCount="1">
  <autoFilter ref="A1:X21"/>
  <tableColumns count="24">
    <tableColumn id="1" name="Quote label (start with A, B, C, or D)"/>
    <tableColumn id="2" name="Date of written quote"/>
    <tableColumn id="3" name="Course name, exactly as quoted"/>
    <tableColumn id="4" name="Card issued (for example AHA course completion card)"/>
    <tableColumn id="5" name="Pathway"/>
    <tableColumn id="6" name="Participants in the quote"/>
    <tableColumn id="7" name="Training fee per participant ($)"/>
    <tableColumn id="8" name="Other per-participant amounts listed separately ($)"/>
    <tableColumn id="9" name="Flat amounts in the quote ($)"/>
    <tableColumn id="10" name="Total stated on the quote ($)"/>
    <tableColumn id="11" name="Total from quote lines (calculated)"/>
    <tableColumn id="12" name="Quote check (calculated)"/>
    <tableColumn id="13" name="Quote cost per participant (calculated)"/>
    <tableColumn id="14" name="Paid hours per participant (optional)"/>
    <tableColumn id="15" name="Hourly cost per participant ($, optional)"/>
    <tableColumn id="16" name="Coverage, room, and other internal costs ($, optional)"/>
    <tableColumn id="17" name="Estimated total with internal costs (calculated)"/>
    <tableColumn id="18" name="Estimated cost per participant with internal costs (calculated)"/>
    <tableColumn id="19" name="Cards included?"/>
    <tableColumn id="20" name="Materials included?"/>
    <tableColumn id="21" name="Online part included? (skills sessions)"/>
    <tableColumn id="22" name="Minimum and absence terms"/>
    <tableColumn id="23" name="Cancellation, rescheduling, and payment terms"/>
    <tableColumn id="24" name="Notes"/>
  </tableColumns>
  <tableStyleInfo name="TableStyleLight1" showRowStripes="1" showColumnStripes="0"/>
</table>
</file>

<file path=xl/tables/table2.xml><?xml version="1.0" encoding="utf-8"?>
<table xmlns="http://schemas.openxmlformats.org/spreadsheetml/2006/main" id="2" name="EquivalenceChecks" displayName="EquivalenceChecks" ref="A1:H10" headerRowCount="1">
  <autoFilter ref="A1:H10"/>
  <tableColumns count="8">
    <tableColumn id="1" name="Check"/>
    <tableColumn id="2" name="Why it matters"/>
    <tableColumn id="3" name="Quote A"/>
    <tableColumn id="4" name="Quote B"/>
    <tableColumn id="5" name="Quote C"/>
    <tableColumn id="6" name="Quote D"/>
    <tableColumn id="7" name="Result (calculated)"/>
    <tableColumn id="8" name="Notes"/>
  </tableColumns>
  <tableStyleInfo name="TableStyleLight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tabColor rgb="001A2D4E"/>
    <outlinePr summaryBelow="1" summaryRight="1"/>
    <pageSetUpPr fitToPage="1"/>
  </sheetPr>
  <dimension ref="A1:A32"/>
  <sheetViews>
    <sheetView showGridLines="0" workbookViewId="0">
      <selection activeCell="A1" sqref="A1"/>
    </sheetView>
  </sheetViews>
  <sheetFormatPr baseColWidth="8" defaultRowHeight="15"/>
  <cols>
    <col width="110" customWidth="1" min="1" max="1"/>
  </cols>
  <sheetData>
    <row r="1" ht="36" customHeight="1">
      <c r="A1" s="1" t="inlineStr">
        <is>
          <t>QKC Health LLC | AHA Authorized Training Center | (212) 548-3284 | qkchealth.com/resources/group-training</t>
        </is>
      </c>
    </row>
    <row r="2" ht="33" customHeight="1">
      <c r="A2" s="2" t="inlineStr">
        <is>
          <t>Group Training Quote Comparison Sheet</t>
        </is>
      </c>
    </row>
    <row r="3"/>
    <row r="4" ht="26" customHeight="1">
      <c r="A4" s="3" t="inlineStr">
        <is>
          <t>What this workbook is for</t>
        </is>
      </c>
    </row>
    <row r="5"/>
    <row r="6" ht="56" customHeight="1">
      <c r="A6" s="4" t="inlineStr">
        <is>
          <t>Compare written quotes for group CPR, first aid, BLS, or ACLS training side by side. Enter one quote per row on the Quotes sheet. Then use the Equivalence checks sheet to confirm the quotes cover the same thing before you compare their totals.</t>
        </is>
      </c>
    </row>
    <row r="7" ht="26" customHeight="1">
      <c r="A7" s="3" t="inlineStr">
        <is>
          <t>How to use the Quotes sheet</t>
        </is>
      </c>
    </row>
    <row r="8"/>
    <row r="9" ht="39" customHeight="1">
      <c r="A9" s="4" t="inlineStr">
        <is>
          <t>• Copy each amount exactly as it appears on the written quote. Leave a cell blank when the quote does not have that line.</t>
        </is>
      </c>
    </row>
    <row r="10" ht="39" customHeight="1">
      <c r="A10" s="4" t="inlineStr">
        <is>
          <t>• Put amounts that repeat for each participant in the per-participant columns, and amounts that stay the same whatever the headcount in the flat column.</t>
        </is>
      </c>
    </row>
    <row r="11" ht="39" customHeight="1">
      <c r="A11" s="4" t="inlineStr">
        <is>
          <t>• If the training fee already includes cards or materials, leave the other per-participant column blank, so nothing is counted twice.</t>
        </is>
      </c>
    </row>
    <row r="12" ht="56" customHeight="1">
      <c r="A12" s="4" t="inlineStr">
        <is>
          <t>• Enter the total stated on the quote. The Quote check column says Matches quote when the quote's lines add up to that total, or Check with provider when they do not. Ask the provider about any difference before you budget.</t>
        </is>
      </c>
    </row>
    <row r="13" ht="56" customHeight="1">
      <c r="A13" s="4" t="inlineStr">
        <is>
          <t>• The internal cost columns are optional: paid hours per participant, an hourly cost, and a flat total for coverage, room, and other internal costs. Use your own payroll rates and estimates. The workbook does not suggest any amounts.</t>
        </is>
      </c>
    </row>
    <row r="14" ht="39" customHeight="1">
      <c r="A14" s="4" t="inlineStr">
        <is>
          <t>• Columns with (calculated) in the heading fill in by themselves and have a light gray fill. Do not type over them. The workbook recalculates when it opens.</t>
        </is>
      </c>
    </row>
    <row r="15" ht="39" customHeight="1">
      <c r="A15" s="4" t="inlineStr">
        <is>
          <t>• Start each quote label with A, B, C, or D, so you can match it to the columns on the Equivalence checks sheet.</t>
        </is>
      </c>
    </row>
    <row r="16" ht="26" customHeight="1">
      <c r="A16" s="3" t="inlineStr">
        <is>
          <t>How to use the Equivalence checks sheet</t>
        </is>
      </c>
    </row>
    <row r="17"/>
    <row r="18" ht="22" customHeight="1">
      <c r="A18" s="4" t="inlineStr">
        <is>
          <t>• For each check, choose Yes, No, or Not stated for each quote you are comparing.</t>
        </is>
      </c>
    </row>
    <row r="19" ht="56" customHeight="1">
      <c r="A19" s="4" t="inlineStr">
        <is>
          <t>• The Result column says Equivalent when every quote you answered says Yes, Not equivalent when any says No, and Ask the provider when any says Not stated. It stays blank until at least two quotes are answered.</t>
        </is>
      </c>
    </row>
    <row r="20" ht="22" customHeight="1">
      <c r="A20" s="4" t="inlineStr">
        <is>
          <t>• Compare totals only for quotes that are equivalent on every check.</t>
        </is>
      </c>
    </row>
    <row r="21" ht="26" customHeight="1">
      <c r="A21" s="3" t="inlineStr">
        <is>
          <t>What this workbook does not do</t>
        </is>
      </c>
    </row>
    <row r="22"/>
    <row r="23" ht="39" customHeight="1">
      <c r="A23" s="4" t="inlineStr">
        <is>
          <t>• It holds no prices and does not produce a quote or a binding price. The provider's confirmed written quote is the price that applies.</t>
        </is>
      </c>
    </row>
    <row r="24" ht="39" customHeight="1">
      <c r="A24" s="4" t="inlineStr">
        <is>
          <t>• It does not decide which course or card your requirement calls for. Confirm that with your employer, licensing board, or state agency.</t>
        </is>
      </c>
    </row>
    <row r="25" ht="26" customHeight="1">
      <c r="A25" s="3" t="inlineStr">
        <is>
          <t>Privacy</t>
        </is>
      </c>
    </row>
    <row r="26"/>
    <row r="27" ht="39" customHeight="1">
      <c r="A27" s="4" t="inlineStr">
        <is>
          <t>Keep personal information to what you need: this workbook needs no participant names. Store the file where only the people who manage the training budget can see it.</t>
        </is>
      </c>
    </row>
    <row r="28" ht="26" customHeight="1">
      <c r="A28" s="3" t="inlineStr">
        <is>
          <t>Sources</t>
        </is>
      </c>
    </row>
    <row r="29"/>
    <row r="30" ht="105" customHeight="1">
      <c r="A30" s="4" t="inlineStr">
        <is>
          <t>The checks follow QKC Health's guide Group CPR Training Costs: Budgeting and Comparing Quotes (qkchealth.com/resources/group-cpr-training-cost), which lists its official sources. The AHA says students in its courses that include psychomotor skills such as CPR must complete a hands-on skills session to get an AHA course completion card (AHA Course FAQs, cpr.heart.org). The AHA sells the HeartCode BLS and HeartCode ACLS online parts separately from the hands-on session (shopcpr.heart.org).</t>
        </is>
      </c>
    </row>
    <row r="31"/>
    <row r="32" ht="46" customHeight="1">
      <c r="A32" s="5" t="inlineStr">
        <is>
          <t>General information only, not medical, legal, or compliance advice. Confirm course and card details with the American Heart Association (cpr.heart.org) and confirm requirements with your employer, licensing board, or state agency. Full terms: qkchealth.com/terms.</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X21"/>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18" customWidth="1" min="2" max="2"/>
    <col width="30" customWidth="1" min="3" max="3"/>
    <col width="30" customWidth="1" min="4" max="4"/>
    <col width="24" customWidth="1" min="5" max="5"/>
    <col width="15" customWidth="1" min="6" max="6"/>
    <col width="17" customWidth="1" min="7" max="7"/>
    <col width="19" customWidth="1" min="8" max="8"/>
    <col width="17" customWidth="1" min="9" max="9"/>
    <col width="17" customWidth="1" min="10" max="10"/>
    <col width="19" customWidth="1" min="11" max="11"/>
    <col width="24" customWidth="1" min="12" max="12"/>
    <col width="19" customWidth="1" min="13" max="13"/>
    <col width="16" customWidth="1" min="14" max="14"/>
    <col width="17" customWidth="1" min="15" max="15"/>
    <col width="20" customWidth="1" min="16" max="16"/>
    <col width="22" customWidth="1" min="17" max="17"/>
    <col width="22" customWidth="1" min="18" max="18"/>
    <col width="14" customWidth="1" min="19" max="19"/>
    <col width="14" customWidth="1" min="20" max="20"/>
    <col width="17" customWidth="1" min="21" max="21"/>
    <col width="30" customWidth="1" min="22" max="22"/>
    <col width="32" customWidth="1" min="23" max="23"/>
    <col width="30" customWidth="1" min="24" max="24"/>
  </cols>
  <sheetData>
    <row r="1" ht="64" customHeight="1">
      <c r="A1" s="6" t="inlineStr">
        <is>
          <t>Quote label (start with A, B, C, or D)</t>
        </is>
      </c>
      <c r="B1" s="6" t="inlineStr">
        <is>
          <t>Date of written quote</t>
        </is>
      </c>
      <c r="C1" s="6" t="inlineStr">
        <is>
          <t>Course name, exactly as quoted</t>
        </is>
      </c>
      <c r="D1" s="6" t="inlineStr">
        <is>
          <t>Card issued (for example AHA course completion card)</t>
        </is>
      </c>
      <c r="E1" s="6" t="inlineStr">
        <is>
          <t>Pathway</t>
        </is>
      </c>
      <c r="F1" s="6" t="inlineStr">
        <is>
          <t>Participants in the quote</t>
        </is>
      </c>
      <c r="G1" s="6" t="inlineStr">
        <is>
          <t>Training fee per participant ($)</t>
        </is>
      </c>
      <c r="H1" s="6" t="inlineStr">
        <is>
          <t>Other per-participant amounts listed separately ($)</t>
        </is>
      </c>
      <c r="I1" s="6" t="inlineStr">
        <is>
          <t>Flat amounts in the quote ($)</t>
        </is>
      </c>
      <c r="J1" s="6" t="inlineStr">
        <is>
          <t>Total stated on the quote ($)</t>
        </is>
      </c>
      <c r="K1" s="6" t="inlineStr">
        <is>
          <t>Total from quote lines (calculated)</t>
        </is>
      </c>
      <c r="L1" s="6" t="inlineStr">
        <is>
          <t>Quote check (calculated)</t>
        </is>
      </c>
      <c r="M1" s="6" t="inlineStr">
        <is>
          <t>Quote cost per participant (calculated)</t>
        </is>
      </c>
      <c r="N1" s="6" t="inlineStr">
        <is>
          <t>Paid hours per participant (optional)</t>
        </is>
      </c>
      <c r="O1" s="6" t="inlineStr">
        <is>
          <t>Hourly cost per participant ($, optional)</t>
        </is>
      </c>
      <c r="P1" s="6" t="inlineStr">
        <is>
          <t>Coverage, room, and other internal costs ($, optional)</t>
        </is>
      </c>
      <c r="Q1" s="6" t="inlineStr">
        <is>
          <t>Estimated total with internal costs (calculated)</t>
        </is>
      </c>
      <c r="R1" s="6" t="inlineStr">
        <is>
          <t>Estimated cost per participant with internal costs (calculated)</t>
        </is>
      </c>
      <c r="S1" s="6" t="inlineStr">
        <is>
          <t>Cards included?</t>
        </is>
      </c>
      <c r="T1" s="6" t="inlineStr">
        <is>
          <t>Materials included?</t>
        </is>
      </c>
      <c r="U1" s="6" t="inlineStr">
        <is>
          <t>Online part included? (skills sessions)</t>
        </is>
      </c>
      <c r="V1" s="6" t="inlineStr">
        <is>
          <t>Minimum and absence terms</t>
        </is>
      </c>
      <c r="W1" s="6" t="inlineStr">
        <is>
          <t>Cancellation, rescheduling, and payment terms</t>
        </is>
      </c>
      <c r="X1" s="6" t="inlineStr">
        <is>
          <t>Notes</t>
        </is>
      </c>
    </row>
    <row r="2">
      <c r="A2" s="7" t="n"/>
      <c r="B2" s="8" t="n"/>
      <c r="C2" s="7" t="n"/>
      <c r="D2" s="7" t="n"/>
      <c r="E2" s="7" t="n"/>
      <c r="F2" s="7" t="n"/>
      <c r="G2" s="9" t="n"/>
      <c r="H2" s="9" t="n"/>
      <c r="I2" s="9" t="n"/>
      <c r="J2" s="9" t="n"/>
      <c r="K2" s="10">
        <f>IF(COUNT(G2:I2)=0,"",IF(AND(F2="",COUNT(G2:H2)&gt;0),"",N(F2)*(N(G2)+N(H2))+N(I2)))</f>
        <v/>
      </c>
      <c r="L2" s="11">
        <f>IF(K2="",IF(AND(COUNT(G2:H2)&gt;0,F2=""),"Enter participants",""),IF(J2="","Enter the quoted total",IF(ABS(K2-J2)&lt;0.005,"Matches quote","Check with provider")))</f>
        <v/>
      </c>
      <c r="M2" s="10">
        <f>IF(OR(K2="",N(F2)=0),"",K2/F2)</f>
        <v/>
      </c>
      <c r="N2" s="12" t="n"/>
      <c r="O2" s="9" t="n"/>
      <c r="P2" s="9" t="n"/>
      <c r="Q2" s="10">
        <f>IF(K2="","",IF(OR(AND(N2&lt;&gt;"",O2=""),AND(O2&lt;&gt;"",N2="")),"Enter both hours and hourly cost",K2+N(F2)*N(N2)*N(O2)+N(P2)))</f>
        <v/>
      </c>
      <c r="R2" s="10">
        <f>IF(OR(Q2="",ISTEXT(Q2),N(F2)=0),"",Q2/F2)</f>
        <v/>
      </c>
      <c r="S2" s="7" t="n"/>
      <c r="T2" s="7" t="n"/>
      <c r="U2" s="7" t="n"/>
      <c r="V2" s="7" t="n"/>
      <c r="W2" s="7" t="n"/>
      <c r="X2" s="7" t="n"/>
    </row>
    <row r="3">
      <c r="A3" s="7" t="n"/>
      <c r="B3" s="8" t="n"/>
      <c r="C3" s="7" t="n"/>
      <c r="D3" s="7" t="n"/>
      <c r="E3" s="7" t="n"/>
      <c r="F3" s="7" t="n"/>
      <c r="G3" s="9" t="n"/>
      <c r="H3" s="9" t="n"/>
      <c r="I3" s="9" t="n"/>
      <c r="J3" s="9" t="n"/>
      <c r="K3" s="10">
        <f>IF(COUNT(G3:I3)=0,"",IF(AND(F3="",COUNT(G3:H3)&gt;0),"",N(F3)*(N(G3)+N(H3))+N(I3)))</f>
        <v/>
      </c>
      <c r="L3" s="11">
        <f>IF(K3="",IF(AND(COUNT(G3:H3)&gt;0,F3=""),"Enter participants",""),IF(J3="","Enter the quoted total",IF(ABS(K3-J3)&lt;0.005,"Matches quote","Check with provider")))</f>
        <v/>
      </c>
      <c r="M3" s="10">
        <f>IF(OR(K3="",N(F3)=0),"",K3/F3)</f>
        <v/>
      </c>
      <c r="N3" s="12" t="n"/>
      <c r="O3" s="9" t="n"/>
      <c r="P3" s="9" t="n"/>
      <c r="Q3" s="10">
        <f>IF(K3="","",IF(OR(AND(N3&lt;&gt;"",O3=""),AND(O3&lt;&gt;"",N3="")),"Enter both hours and hourly cost",K3+N(F3)*N(N3)*N(O3)+N(P3)))</f>
        <v/>
      </c>
      <c r="R3" s="10">
        <f>IF(OR(Q3="",ISTEXT(Q3),N(F3)=0),"",Q3/F3)</f>
        <v/>
      </c>
      <c r="S3" s="7" t="n"/>
      <c r="T3" s="7" t="n"/>
      <c r="U3" s="7" t="n"/>
      <c r="V3" s="7" t="n"/>
      <c r="W3" s="7" t="n"/>
      <c r="X3" s="7" t="n"/>
    </row>
    <row r="4">
      <c r="A4" s="7" t="n"/>
      <c r="B4" s="8" t="n"/>
      <c r="C4" s="7" t="n"/>
      <c r="D4" s="7" t="n"/>
      <c r="E4" s="7" t="n"/>
      <c r="F4" s="7" t="n"/>
      <c r="G4" s="9" t="n"/>
      <c r="H4" s="9" t="n"/>
      <c r="I4" s="9" t="n"/>
      <c r="J4" s="9" t="n"/>
      <c r="K4" s="10">
        <f>IF(COUNT(G4:I4)=0,"",IF(AND(F4="",COUNT(G4:H4)&gt;0),"",N(F4)*(N(G4)+N(H4))+N(I4)))</f>
        <v/>
      </c>
      <c r="L4" s="11">
        <f>IF(K4="",IF(AND(COUNT(G4:H4)&gt;0,F4=""),"Enter participants",""),IF(J4="","Enter the quoted total",IF(ABS(K4-J4)&lt;0.005,"Matches quote","Check with provider")))</f>
        <v/>
      </c>
      <c r="M4" s="10">
        <f>IF(OR(K4="",N(F4)=0),"",K4/F4)</f>
        <v/>
      </c>
      <c r="N4" s="12" t="n"/>
      <c r="O4" s="9" t="n"/>
      <c r="P4" s="9" t="n"/>
      <c r="Q4" s="10">
        <f>IF(K4="","",IF(OR(AND(N4&lt;&gt;"",O4=""),AND(O4&lt;&gt;"",N4="")),"Enter both hours and hourly cost",K4+N(F4)*N(N4)*N(O4)+N(P4)))</f>
        <v/>
      </c>
      <c r="R4" s="10">
        <f>IF(OR(Q4="",ISTEXT(Q4),N(F4)=0),"",Q4/F4)</f>
        <v/>
      </c>
      <c r="S4" s="7" t="n"/>
      <c r="T4" s="7" t="n"/>
      <c r="U4" s="7" t="n"/>
      <c r="V4" s="7" t="n"/>
      <c r="W4" s="7" t="n"/>
      <c r="X4" s="7" t="n"/>
    </row>
    <row r="5">
      <c r="A5" s="7" t="n"/>
      <c r="B5" s="8" t="n"/>
      <c r="C5" s="7" t="n"/>
      <c r="D5" s="7" t="n"/>
      <c r="E5" s="7" t="n"/>
      <c r="F5" s="7" t="n"/>
      <c r="G5" s="9" t="n"/>
      <c r="H5" s="9" t="n"/>
      <c r="I5" s="9" t="n"/>
      <c r="J5" s="9" t="n"/>
      <c r="K5" s="10">
        <f>IF(COUNT(G5:I5)=0,"",IF(AND(F5="",COUNT(G5:H5)&gt;0),"",N(F5)*(N(G5)+N(H5))+N(I5)))</f>
        <v/>
      </c>
      <c r="L5" s="11">
        <f>IF(K5="",IF(AND(COUNT(G5:H5)&gt;0,F5=""),"Enter participants",""),IF(J5="","Enter the quoted total",IF(ABS(K5-J5)&lt;0.005,"Matches quote","Check with provider")))</f>
        <v/>
      </c>
      <c r="M5" s="10">
        <f>IF(OR(K5="",N(F5)=0),"",K5/F5)</f>
        <v/>
      </c>
      <c r="N5" s="12" t="n"/>
      <c r="O5" s="9" t="n"/>
      <c r="P5" s="9" t="n"/>
      <c r="Q5" s="10">
        <f>IF(K5="","",IF(OR(AND(N5&lt;&gt;"",O5=""),AND(O5&lt;&gt;"",N5="")),"Enter both hours and hourly cost",K5+N(F5)*N(N5)*N(O5)+N(P5)))</f>
        <v/>
      </c>
      <c r="R5" s="10">
        <f>IF(OR(Q5="",ISTEXT(Q5),N(F5)=0),"",Q5/F5)</f>
        <v/>
      </c>
      <c r="S5" s="7" t="n"/>
      <c r="T5" s="7" t="n"/>
      <c r="U5" s="7" t="n"/>
      <c r="V5" s="7" t="n"/>
      <c r="W5" s="7" t="n"/>
      <c r="X5" s="7" t="n"/>
    </row>
    <row r="6">
      <c r="A6" s="7" t="n"/>
      <c r="B6" s="8" t="n"/>
      <c r="C6" s="7" t="n"/>
      <c r="D6" s="7" t="n"/>
      <c r="E6" s="7" t="n"/>
      <c r="F6" s="7" t="n"/>
      <c r="G6" s="9" t="n"/>
      <c r="H6" s="9" t="n"/>
      <c r="I6" s="9" t="n"/>
      <c r="J6" s="9" t="n"/>
      <c r="K6" s="10">
        <f>IF(COUNT(G6:I6)=0,"",IF(AND(F6="",COUNT(G6:H6)&gt;0),"",N(F6)*(N(G6)+N(H6))+N(I6)))</f>
        <v/>
      </c>
      <c r="L6" s="11">
        <f>IF(K6="",IF(AND(COUNT(G6:H6)&gt;0,F6=""),"Enter participants",""),IF(J6="","Enter the quoted total",IF(ABS(K6-J6)&lt;0.005,"Matches quote","Check with provider")))</f>
        <v/>
      </c>
      <c r="M6" s="10">
        <f>IF(OR(K6="",N(F6)=0),"",K6/F6)</f>
        <v/>
      </c>
      <c r="N6" s="12" t="n"/>
      <c r="O6" s="9" t="n"/>
      <c r="P6" s="9" t="n"/>
      <c r="Q6" s="10">
        <f>IF(K6="","",IF(OR(AND(N6&lt;&gt;"",O6=""),AND(O6&lt;&gt;"",N6="")),"Enter both hours and hourly cost",K6+N(F6)*N(N6)*N(O6)+N(P6)))</f>
        <v/>
      </c>
      <c r="R6" s="10">
        <f>IF(OR(Q6="",ISTEXT(Q6),N(F6)=0),"",Q6/F6)</f>
        <v/>
      </c>
      <c r="S6" s="7" t="n"/>
      <c r="T6" s="7" t="n"/>
      <c r="U6" s="7" t="n"/>
      <c r="V6" s="7" t="n"/>
      <c r="W6" s="7" t="n"/>
      <c r="X6" s="7" t="n"/>
    </row>
    <row r="7">
      <c r="A7" s="7" t="n"/>
      <c r="B7" s="8" t="n"/>
      <c r="C7" s="7" t="n"/>
      <c r="D7" s="7" t="n"/>
      <c r="E7" s="7" t="n"/>
      <c r="F7" s="7" t="n"/>
      <c r="G7" s="9" t="n"/>
      <c r="H7" s="9" t="n"/>
      <c r="I7" s="9" t="n"/>
      <c r="J7" s="9" t="n"/>
      <c r="K7" s="10">
        <f>IF(COUNT(G7:I7)=0,"",IF(AND(F7="",COUNT(G7:H7)&gt;0),"",N(F7)*(N(G7)+N(H7))+N(I7)))</f>
        <v/>
      </c>
      <c r="L7" s="11">
        <f>IF(K7="",IF(AND(COUNT(G7:H7)&gt;0,F7=""),"Enter participants",""),IF(J7="","Enter the quoted total",IF(ABS(K7-J7)&lt;0.005,"Matches quote","Check with provider")))</f>
        <v/>
      </c>
      <c r="M7" s="10">
        <f>IF(OR(K7="",N(F7)=0),"",K7/F7)</f>
        <v/>
      </c>
      <c r="N7" s="12" t="n"/>
      <c r="O7" s="9" t="n"/>
      <c r="P7" s="9" t="n"/>
      <c r="Q7" s="10">
        <f>IF(K7="","",IF(OR(AND(N7&lt;&gt;"",O7=""),AND(O7&lt;&gt;"",N7="")),"Enter both hours and hourly cost",K7+N(F7)*N(N7)*N(O7)+N(P7)))</f>
        <v/>
      </c>
      <c r="R7" s="10">
        <f>IF(OR(Q7="",ISTEXT(Q7),N(F7)=0),"",Q7/F7)</f>
        <v/>
      </c>
      <c r="S7" s="7" t="n"/>
      <c r="T7" s="7" t="n"/>
      <c r="U7" s="7" t="n"/>
      <c r="V7" s="7" t="n"/>
      <c r="W7" s="7" t="n"/>
      <c r="X7" s="7" t="n"/>
    </row>
    <row r="8">
      <c r="A8" s="7" t="n"/>
      <c r="B8" s="8" t="n"/>
      <c r="C8" s="7" t="n"/>
      <c r="D8" s="7" t="n"/>
      <c r="E8" s="7" t="n"/>
      <c r="F8" s="7" t="n"/>
      <c r="G8" s="9" t="n"/>
      <c r="H8" s="9" t="n"/>
      <c r="I8" s="9" t="n"/>
      <c r="J8" s="9" t="n"/>
      <c r="K8" s="10">
        <f>IF(COUNT(G8:I8)=0,"",IF(AND(F8="",COUNT(G8:H8)&gt;0),"",N(F8)*(N(G8)+N(H8))+N(I8)))</f>
        <v/>
      </c>
      <c r="L8" s="11">
        <f>IF(K8="",IF(AND(COUNT(G8:H8)&gt;0,F8=""),"Enter participants",""),IF(J8="","Enter the quoted total",IF(ABS(K8-J8)&lt;0.005,"Matches quote","Check with provider")))</f>
        <v/>
      </c>
      <c r="M8" s="10">
        <f>IF(OR(K8="",N(F8)=0),"",K8/F8)</f>
        <v/>
      </c>
      <c r="N8" s="12" t="n"/>
      <c r="O8" s="9" t="n"/>
      <c r="P8" s="9" t="n"/>
      <c r="Q8" s="10">
        <f>IF(K8="","",IF(OR(AND(N8&lt;&gt;"",O8=""),AND(O8&lt;&gt;"",N8="")),"Enter both hours and hourly cost",K8+N(F8)*N(N8)*N(O8)+N(P8)))</f>
        <v/>
      </c>
      <c r="R8" s="10">
        <f>IF(OR(Q8="",ISTEXT(Q8),N(F8)=0),"",Q8/F8)</f>
        <v/>
      </c>
      <c r="S8" s="7" t="n"/>
      <c r="T8" s="7" t="n"/>
      <c r="U8" s="7" t="n"/>
      <c r="V8" s="7" t="n"/>
      <c r="W8" s="7" t="n"/>
      <c r="X8" s="7" t="n"/>
    </row>
    <row r="9">
      <c r="A9" s="7" t="n"/>
      <c r="B9" s="8" t="n"/>
      <c r="C9" s="7" t="n"/>
      <c r="D9" s="7" t="n"/>
      <c r="E9" s="7" t="n"/>
      <c r="F9" s="7" t="n"/>
      <c r="G9" s="9" t="n"/>
      <c r="H9" s="9" t="n"/>
      <c r="I9" s="9" t="n"/>
      <c r="J9" s="9" t="n"/>
      <c r="K9" s="10">
        <f>IF(COUNT(G9:I9)=0,"",IF(AND(F9="",COUNT(G9:H9)&gt;0),"",N(F9)*(N(G9)+N(H9))+N(I9)))</f>
        <v/>
      </c>
      <c r="L9" s="11">
        <f>IF(K9="",IF(AND(COUNT(G9:H9)&gt;0,F9=""),"Enter participants",""),IF(J9="","Enter the quoted total",IF(ABS(K9-J9)&lt;0.005,"Matches quote","Check with provider")))</f>
        <v/>
      </c>
      <c r="M9" s="10">
        <f>IF(OR(K9="",N(F9)=0),"",K9/F9)</f>
        <v/>
      </c>
      <c r="N9" s="12" t="n"/>
      <c r="O9" s="9" t="n"/>
      <c r="P9" s="9" t="n"/>
      <c r="Q9" s="10">
        <f>IF(K9="","",IF(OR(AND(N9&lt;&gt;"",O9=""),AND(O9&lt;&gt;"",N9="")),"Enter both hours and hourly cost",K9+N(F9)*N(N9)*N(O9)+N(P9)))</f>
        <v/>
      </c>
      <c r="R9" s="10">
        <f>IF(OR(Q9="",ISTEXT(Q9),N(F9)=0),"",Q9/F9)</f>
        <v/>
      </c>
      <c r="S9" s="7" t="n"/>
      <c r="T9" s="7" t="n"/>
      <c r="U9" s="7" t="n"/>
      <c r="V9" s="7" t="n"/>
      <c r="W9" s="7" t="n"/>
      <c r="X9" s="7" t="n"/>
    </row>
    <row r="10">
      <c r="A10" s="7" t="n"/>
      <c r="B10" s="8" t="n"/>
      <c r="C10" s="7" t="n"/>
      <c r="D10" s="7" t="n"/>
      <c r="E10" s="7" t="n"/>
      <c r="F10" s="7" t="n"/>
      <c r="G10" s="9" t="n"/>
      <c r="H10" s="9" t="n"/>
      <c r="I10" s="9" t="n"/>
      <c r="J10" s="9" t="n"/>
      <c r="K10" s="10">
        <f>IF(COUNT(G10:I10)=0,"",IF(AND(F10="",COUNT(G10:H10)&gt;0),"",N(F10)*(N(G10)+N(H10))+N(I10)))</f>
        <v/>
      </c>
      <c r="L10" s="11">
        <f>IF(K10="",IF(AND(COUNT(G10:H10)&gt;0,F10=""),"Enter participants",""),IF(J10="","Enter the quoted total",IF(ABS(K10-J10)&lt;0.005,"Matches quote","Check with provider")))</f>
        <v/>
      </c>
      <c r="M10" s="10">
        <f>IF(OR(K10="",N(F10)=0),"",K10/F10)</f>
        <v/>
      </c>
      <c r="N10" s="12" t="n"/>
      <c r="O10" s="9" t="n"/>
      <c r="P10" s="9" t="n"/>
      <c r="Q10" s="10">
        <f>IF(K10="","",IF(OR(AND(N10&lt;&gt;"",O10=""),AND(O10&lt;&gt;"",N10="")),"Enter both hours and hourly cost",K10+N(F10)*N(N10)*N(O10)+N(P10)))</f>
        <v/>
      </c>
      <c r="R10" s="10">
        <f>IF(OR(Q10="",ISTEXT(Q10),N(F10)=0),"",Q10/F10)</f>
        <v/>
      </c>
      <c r="S10" s="7" t="n"/>
      <c r="T10" s="7" t="n"/>
      <c r="U10" s="7" t="n"/>
      <c r="V10" s="7" t="n"/>
      <c r="W10" s="7" t="n"/>
      <c r="X10" s="7" t="n"/>
    </row>
    <row r="11">
      <c r="A11" s="7" t="n"/>
      <c r="B11" s="8" t="n"/>
      <c r="C11" s="7" t="n"/>
      <c r="D11" s="7" t="n"/>
      <c r="E11" s="7" t="n"/>
      <c r="F11" s="7" t="n"/>
      <c r="G11" s="9" t="n"/>
      <c r="H11" s="9" t="n"/>
      <c r="I11" s="9" t="n"/>
      <c r="J11" s="9" t="n"/>
      <c r="K11" s="10">
        <f>IF(COUNT(G11:I11)=0,"",IF(AND(F11="",COUNT(G11:H11)&gt;0),"",N(F11)*(N(G11)+N(H11))+N(I11)))</f>
        <v/>
      </c>
      <c r="L11" s="11">
        <f>IF(K11="",IF(AND(COUNT(G11:H11)&gt;0,F11=""),"Enter participants",""),IF(J11="","Enter the quoted total",IF(ABS(K11-J11)&lt;0.005,"Matches quote","Check with provider")))</f>
        <v/>
      </c>
      <c r="M11" s="10">
        <f>IF(OR(K11="",N(F11)=0),"",K11/F11)</f>
        <v/>
      </c>
      <c r="N11" s="12" t="n"/>
      <c r="O11" s="9" t="n"/>
      <c r="P11" s="9" t="n"/>
      <c r="Q11" s="10">
        <f>IF(K11="","",IF(OR(AND(N11&lt;&gt;"",O11=""),AND(O11&lt;&gt;"",N11="")),"Enter both hours and hourly cost",K11+N(F11)*N(N11)*N(O11)+N(P11)))</f>
        <v/>
      </c>
      <c r="R11" s="10">
        <f>IF(OR(Q11="",ISTEXT(Q11),N(F11)=0),"",Q11/F11)</f>
        <v/>
      </c>
      <c r="S11" s="7" t="n"/>
      <c r="T11" s="7" t="n"/>
      <c r="U11" s="7" t="n"/>
      <c r="V11" s="7" t="n"/>
      <c r="W11" s="7" t="n"/>
      <c r="X11" s="7" t="n"/>
    </row>
    <row r="12">
      <c r="A12" s="7" t="n"/>
      <c r="B12" s="8" t="n"/>
      <c r="C12" s="7" t="n"/>
      <c r="D12" s="7" t="n"/>
      <c r="E12" s="7" t="n"/>
      <c r="F12" s="7" t="n"/>
      <c r="G12" s="9" t="n"/>
      <c r="H12" s="9" t="n"/>
      <c r="I12" s="9" t="n"/>
      <c r="J12" s="9" t="n"/>
      <c r="K12" s="10">
        <f>IF(COUNT(G12:I12)=0,"",IF(AND(F12="",COUNT(G12:H12)&gt;0),"",N(F12)*(N(G12)+N(H12))+N(I12)))</f>
        <v/>
      </c>
      <c r="L12" s="11">
        <f>IF(K12="",IF(AND(COUNT(G12:H12)&gt;0,F12=""),"Enter participants",""),IF(J12="","Enter the quoted total",IF(ABS(K12-J12)&lt;0.005,"Matches quote","Check with provider")))</f>
        <v/>
      </c>
      <c r="M12" s="10">
        <f>IF(OR(K12="",N(F12)=0),"",K12/F12)</f>
        <v/>
      </c>
      <c r="N12" s="12" t="n"/>
      <c r="O12" s="9" t="n"/>
      <c r="P12" s="9" t="n"/>
      <c r="Q12" s="10">
        <f>IF(K12="","",IF(OR(AND(N12&lt;&gt;"",O12=""),AND(O12&lt;&gt;"",N12="")),"Enter both hours and hourly cost",K12+N(F12)*N(N12)*N(O12)+N(P12)))</f>
        <v/>
      </c>
      <c r="R12" s="10">
        <f>IF(OR(Q12="",ISTEXT(Q12),N(F12)=0),"",Q12/F12)</f>
        <v/>
      </c>
      <c r="S12" s="7" t="n"/>
      <c r="T12" s="7" t="n"/>
      <c r="U12" s="7" t="n"/>
      <c r="V12" s="7" t="n"/>
      <c r="W12" s="7" t="n"/>
      <c r="X12" s="7" t="n"/>
    </row>
    <row r="13">
      <c r="A13" s="7" t="n"/>
      <c r="B13" s="8" t="n"/>
      <c r="C13" s="7" t="n"/>
      <c r="D13" s="7" t="n"/>
      <c r="E13" s="7" t="n"/>
      <c r="F13" s="7" t="n"/>
      <c r="G13" s="9" t="n"/>
      <c r="H13" s="9" t="n"/>
      <c r="I13" s="9" t="n"/>
      <c r="J13" s="9" t="n"/>
      <c r="K13" s="10">
        <f>IF(COUNT(G13:I13)=0,"",IF(AND(F13="",COUNT(G13:H13)&gt;0),"",N(F13)*(N(G13)+N(H13))+N(I13)))</f>
        <v/>
      </c>
      <c r="L13" s="11">
        <f>IF(K13="",IF(AND(COUNT(G13:H13)&gt;0,F13=""),"Enter participants",""),IF(J13="","Enter the quoted total",IF(ABS(K13-J13)&lt;0.005,"Matches quote","Check with provider")))</f>
        <v/>
      </c>
      <c r="M13" s="10">
        <f>IF(OR(K13="",N(F13)=0),"",K13/F13)</f>
        <v/>
      </c>
      <c r="N13" s="12" t="n"/>
      <c r="O13" s="9" t="n"/>
      <c r="P13" s="9" t="n"/>
      <c r="Q13" s="10">
        <f>IF(K13="","",IF(OR(AND(N13&lt;&gt;"",O13=""),AND(O13&lt;&gt;"",N13="")),"Enter both hours and hourly cost",K13+N(F13)*N(N13)*N(O13)+N(P13)))</f>
        <v/>
      </c>
      <c r="R13" s="10">
        <f>IF(OR(Q13="",ISTEXT(Q13),N(F13)=0),"",Q13/F13)</f>
        <v/>
      </c>
      <c r="S13" s="7" t="n"/>
      <c r="T13" s="7" t="n"/>
      <c r="U13" s="7" t="n"/>
      <c r="V13" s="7" t="n"/>
      <c r="W13" s="7" t="n"/>
      <c r="X13" s="7" t="n"/>
    </row>
    <row r="14">
      <c r="A14" s="7" t="n"/>
      <c r="B14" s="8" t="n"/>
      <c r="C14" s="7" t="n"/>
      <c r="D14" s="7" t="n"/>
      <c r="E14" s="7" t="n"/>
      <c r="F14" s="7" t="n"/>
      <c r="G14" s="9" t="n"/>
      <c r="H14" s="9" t="n"/>
      <c r="I14" s="9" t="n"/>
      <c r="J14" s="9" t="n"/>
      <c r="K14" s="10">
        <f>IF(COUNT(G14:I14)=0,"",IF(AND(F14="",COUNT(G14:H14)&gt;0),"",N(F14)*(N(G14)+N(H14))+N(I14)))</f>
        <v/>
      </c>
      <c r="L14" s="11">
        <f>IF(K14="",IF(AND(COUNT(G14:H14)&gt;0,F14=""),"Enter participants",""),IF(J14="","Enter the quoted total",IF(ABS(K14-J14)&lt;0.005,"Matches quote","Check with provider")))</f>
        <v/>
      </c>
      <c r="M14" s="10">
        <f>IF(OR(K14="",N(F14)=0),"",K14/F14)</f>
        <v/>
      </c>
      <c r="N14" s="12" t="n"/>
      <c r="O14" s="9" t="n"/>
      <c r="P14" s="9" t="n"/>
      <c r="Q14" s="10">
        <f>IF(K14="","",IF(OR(AND(N14&lt;&gt;"",O14=""),AND(O14&lt;&gt;"",N14="")),"Enter both hours and hourly cost",K14+N(F14)*N(N14)*N(O14)+N(P14)))</f>
        <v/>
      </c>
      <c r="R14" s="10">
        <f>IF(OR(Q14="",ISTEXT(Q14),N(F14)=0),"",Q14/F14)</f>
        <v/>
      </c>
      <c r="S14" s="7" t="n"/>
      <c r="T14" s="7" t="n"/>
      <c r="U14" s="7" t="n"/>
      <c r="V14" s="7" t="n"/>
      <c r="W14" s="7" t="n"/>
      <c r="X14" s="7" t="n"/>
    </row>
    <row r="15">
      <c r="A15" s="7" t="n"/>
      <c r="B15" s="8" t="n"/>
      <c r="C15" s="7" t="n"/>
      <c r="D15" s="7" t="n"/>
      <c r="E15" s="7" t="n"/>
      <c r="F15" s="7" t="n"/>
      <c r="G15" s="9" t="n"/>
      <c r="H15" s="9" t="n"/>
      <c r="I15" s="9" t="n"/>
      <c r="J15" s="9" t="n"/>
      <c r="K15" s="10">
        <f>IF(COUNT(G15:I15)=0,"",IF(AND(F15="",COUNT(G15:H15)&gt;0),"",N(F15)*(N(G15)+N(H15))+N(I15)))</f>
        <v/>
      </c>
      <c r="L15" s="11">
        <f>IF(K15="",IF(AND(COUNT(G15:H15)&gt;0,F15=""),"Enter participants",""),IF(J15="","Enter the quoted total",IF(ABS(K15-J15)&lt;0.005,"Matches quote","Check with provider")))</f>
        <v/>
      </c>
      <c r="M15" s="10">
        <f>IF(OR(K15="",N(F15)=0),"",K15/F15)</f>
        <v/>
      </c>
      <c r="N15" s="12" t="n"/>
      <c r="O15" s="9" t="n"/>
      <c r="P15" s="9" t="n"/>
      <c r="Q15" s="10">
        <f>IF(K15="","",IF(OR(AND(N15&lt;&gt;"",O15=""),AND(O15&lt;&gt;"",N15="")),"Enter both hours and hourly cost",K15+N(F15)*N(N15)*N(O15)+N(P15)))</f>
        <v/>
      </c>
      <c r="R15" s="10">
        <f>IF(OR(Q15="",ISTEXT(Q15),N(F15)=0),"",Q15/F15)</f>
        <v/>
      </c>
      <c r="S15" s="7" t="n"/>
      <c r="T15" s="7" t="n"/>
      <c r="U15" s="7" t="n"/>
      <c r="V15" s="7" t="n"/>
      <c r="W15" s="7" t="n"/>
      <c r="X15" s="7" t="n"/>
    </row>
    <row r="16">
      <c r="A16" s="7" t="n"/>
      <c r="B16" s="8" t="n"/>
      <c r="C16" s="7" t="n"/>
      <c r="D16" s="7" t="n"/>
      <c r="E16" s="7" t="n"/>
      <c r="F16" s="7" t="n"/>
      <c r="G16" s="9" t="n"/>
      <c r="H16" s="9" t="n"/>
      <c r="I16" s="9" t="n"/>
      <c r="J16" s="9" t="n"/>
      <c r="K16" s="10">
        <f>IF(COUNT(G16:I16)=0,"",IF(AND(F16="",COUNT(G16:H16)&gt;0),"",N(F16)*(N(G16)+N(H16))+N(I16)))</f>
        <v/>
      </c>
      <c r="L16" s="11">
        <f>IF(K16="",IF(AND(COUNT(G16:H16)&gt;0,F16=""),"Enter participants",""),IF(J16="","Enter the quoted total",IF(ABS(K16-J16)&lt;0.005,"Matches quote","Check with provider")))</f>
        <v/>
      </c>
      <c r="M16" s="10">
        <f>IF(OR(K16="",N(F16)=0),"",K16/F16)</f>
        <v/>
      </c>
      <c r="N16" s="12" t="n"/>
      <c r="O16" s="9" t="n"/>
      <c r="P16" s="9" t="n"/>
      <c r="Q16" s="10">
        <f>IF(K16="","",IF(OR(AND(N16&lt;&gt;"",O16=""),AND(O16&lt;&gt;"",N16="")),"Enter both hours and hourly cost",K16+N(F16)*N(N16)*N(O16)+N(P16)))</f>
        <v/>
      </c>
      <c r="R16" s="10">
        <f>IF(OR(Q16="",ISTEXT(Q16),N(F16)=0),"",Q16/F16)</f>
        <v/>
      </c>
      <c r="S16" s="7" t="n"/>
      <c r="T16" s="7" t="n"/>
      <c r="U16" s="7" t="n"/>
      <c r="V16" s="7" t="n"/>
      <c r="W16" s="7" t="n"/>
      <c r="X16" s="7" t="n"/>
    </row>
    <row r="17">
      <c r="A17" s="7" t="n"/>
      <c r="B17" s="8" t="n"/>
      <c r="C17" s="7" t="n"/>
      <c r="D17" s="7" t="n"/>
      <c r="E17" s="7" t="n"/>
      <c r="F17" s="7" t="n"/>
      <c r="G17" s="9" t="n"/>
      <c r="H17" s="9" t="n"/>
      <c r="I17" s="9" t="n"/>
      <c r="J17" s="9" t="n"/>
      <c r="K17" s="10">
        <f>IF(COUNT(G17:I17)=0,"",IF(AND(F17="",COUNT(G17:H17)&gt;0),"",N(F17)*(N(G17)+N(H17))+N(I17)))</f>
        <v/>
      </c>
      <c r="L17" s="11">
        <f>IF(K17="",IF(AND(COUNT(G17:H17)&gt;0,F17=""),"Enter participants",""),IF(J17="","Enter the quoted total",IF(ABS(K17-J17)&lt;0.005,"Matches quote","Check with provider")))</f>
        <v/>
      </c>
      <c r="M17" s="10">
        <f>IF(OR(K17="",N(F17)=0),"",K17/F17)</f>
        <v/>
      </c>
      <c r="N17" s="12" t="n"/>
      <c r="O17" s="9" t="n"/>
      <c r="P17" s="9" t="n"/>
      <c r="Q17" s="10">
        <f>IF(K17="","",IF(OR(AND(N17&lt;&gt;"",O17=""),AND(O17&lt;&gt;"",N17="")),"Enter both hours and hourly cost",K17+N(F17)*N(N17)*N(O17)+N(P17)))</f>
        <v/>
      </c>
      <c r="R17" s="10">
        <f>IF(OR(Q17="",ISTEXT(Q17),N(F17)=0),"",Q17/F17)</f>
        <v/>
      </c>
      <c r="S17" s="7" t="n"/>
      <c r="T17" s="7" t="n"/>
      <c r="U17" s="7" t="n"/>
      <c r="V17" s="7" t="n"/>
      <c r="W17" s="7" t="n"/>
      <c r="X17" s="7" t="n"/>
    </row>
    <row r="18">
      <c r="A18" s="7" t="n"/>
      <c r="B18" s="8" t="n"/>
      <c r="C18" s="7" t="n"/>
      <c r="D18" s="7" t="n"/>
      <c r="E18" s="7" t="n"/>
      <c r="F18" s="7" t="n"/>
      <c r="G18" s="9" t="n"/>
      <c r="H18" s="9" t="n"/>
      <c r="I18" s="9" t="n"/>
      <c r="J18" s="9" t="n"/>
      <c r="K18" s="10">
        <f>IF(COUNT(G18:I18)=0,"",IF(AND(F18="",COUNT(G18:H18)&gt;0),"",N(F18)*(N(G18)+N(H18))+N(I18)))</f>
        <v/>
      </c>
      <c r="L18" s="11">
        <f>IF(K18="",IF(AND(COUNT(G18:H18)&gt;0,F18=""),"Enter participants",""),IF(J18="","Enter the quoted total",IF(ABS(K18-J18)&lt;0.005,"Matches quote","Check with provider")))</f>
        <v/>
      </c>
      <c r="M18" s="10">
        <f>IF(OR(K18="",N(F18)=0),"",K18/F18)</f>
        <v/>
      </c>
      <c r="N18" s="12" t="n"/>
      <c r="O18" s="9" t="n"/>
      <c r="P18" s="9" t="n"/>
      <c r="Q18" s="10">
        <f>IF(K18="","",IF(OR(AND(N18&lt;&gt;"",O18=""),AND(O18&lt;&gt;"",N18="")),"Enter both hours and hourly cost",K18+N(F18)*N(N18)*N(O18)+N(P18)))</f>
        <v/>
      </c>
      <c r="R18" s="10">
        <f>IF(OR(Q18="",ISTEXT(Q18),N(F18)=0),"",Q18/F18)</f>
        <v/>
      </c>
      <c r="S18" s="7" t="n"/>
      <c r="T18" s="7" t="n"/>
      <c r="U18" s="7" t="n"/>
      <c r="V18" s="7" t="n"/>
      <c r="W18" s="7" t="n"/>
      <c r="X18" s="7" t="n"/>
    </row>
    <row r="19">
      <c r="A19" s="7" t="n"/>
      <c r="B19" s="8" t="n"/>
      <c r="C19" s="7" t="n"/>
      <c r="D19" s="7" t="n"/>
      <c r="E19" s="7" t="n"/>
      <c r="F19" s="7" t="n"/>
      <c r="G19" s="9" t="n"/>
      <c r="H19" s="9" t="n"/>
      <c r="I19" s="9" t="n"/>
      <c r="J19" s="9" t="n"/>
      <c r="K19" s="10">
        <f>IF(COUNT(G19:I19)=0,"",IF(AND(F19="",COUNT(G19:H19)&gt;0),"",N(F19)*(N(G19)+N(H19))+N(I19)))</f>
        <v/>
      </c>
      <c r="L19" s="11">
        <f>IF(K19="",IF(AND(COUNT(G19:H19)&gt;0,F19=""),"Enter participants",""),IF(J19="","Enter the quoted total",IF(ABS(K19-J19)&lt;0.005,"Matches quote","Check with provider")))</f>
        <v/>
      </c>
      <c r="M19" s="10">
        <f>IF(OR(K19="",N(F19)=0),"",K19/F19)</f>
        <v/>
      </c>
      <c r="N19" s="12" t="n"/>
      <c r="O19" s="9" t="n"/>
      <c r="P19" s="9" t="n"/>
      <c r="Q19" s="10">
        <f>IF(K19="","",IF(OR(AND(N19&lt;&gt;"",O19=""),AND(O19&lt;&gt;"",N19="")),"Enter both hours and hourly cost",K19+N(F19)*N(N19)*N(O19)+N(P19)))</f>
        <v/>
      </c>
      <c r="R19" s="10">
        <f>IF(OR(Q19="",ISTEXT(Q19),N(F19)=0),"",Q19/F19)</f>
        <v/>
      </c>
      <c r="S19" s="7" t="n"/>
      <c r="T19" s="7" t="n"/>
      <c r="U19" s="7" t="n"/>
      <c r="V19" s="7" t="n"/>
      <c r="W19" s="7" t="n"/>
      <c r="X19" s="7" t="n"/>
    </row>
    <row r="20">
      <c r="A20" s="7" t="n"/>
      <c r="B20" s="8" t="n"/>
      <c r="C20" s="7" t="n"/>
      <c r="D20" s="7" t="n"/>
      <c r="E20" s="7" t="n"/>
      <c r="F20" s="7" t="n"/>
      <c r="G20" s="9" t="n"/>
      <c r="H20" s="9" t="n"/>
      <c r="I20" s="9" t="n"/>
      <c r="J20" s="9" t="n"/>
      <c r="K20" s="10">
        <f>IF(COUNT(G20:I20)=0,"",IF(AND(F20="",COUNT(G20:H20)&gt;0),"",N(F20)*(N(G20)+N(H20))+N(I20)))</f>
        <v/>
      </c>
      <c r="L20" s="11">
        <f>IF(K20="",IF(AND(COUNT(G20:H20)&gt;0,F20=""),"Enter participants",""),IF(J20="","Enter the quoted total",IF(ABS(K20-J20)&lt;0.005,"Matches quote","Check with provider")))</f>
        <v/>
      </c>
      <c r="M20" s="10">
        <f>IF(OR(K20="",N(F20)=0),"",K20/F20)</f>
        <v/>
      </c>
      <c r="N20" s="12" t="n"/>
      <c r="O20" s="9" t="n"/>
      <c r="P20" s="9" t="n"/>
      <c r="Q20" s="10">
        <f>IF(K20="","",IF(OR(AND(N20&lt;&gt;"",O20=""),AND(O20&lt;&gt;"",N20="")),"Enter both hours and hourly cost",K20+N(F20)*N(N20)*N(O20)+N(P20)))</f>
        <v/>
      </c>
      <c r="R20" s="10">
        <f>IF(OR(Q20="",ISTEXT(Q20),N(F20)=0),"",Q20/F20)</f>
        <v/>
      </c>
      <c r="S20" s="7" t="n"/>
      <c r="T20" s="7" t="n"/>
      <c r="U20" s="7" t="n"/>
      <c r="V20" s="7" t="n"/>
      <c r="W20" s="7" t="n"/>
      <c r="X20" s="7" t="n"/>
    </row>
    <row r="21">
      <c r="A21" s="7" t="n"/>
      <c r="B21" s="8" t="n"/>
      <c r="C21" s="7" t="n"/>
      <c r="D21" s="7" t="n"/>
      <c r="E21" s="7" t="n"/>
      <c r="F21" s="7" t="n"/>
      <c r="G21" s="9" t="n"/>
      <c r="H21" s="9" t="n"/>
      <c r="I21" s="9" t="n"/>
      <c r="J21" s="9" t="n"/>
      <c r="K21" s="10">
        <f>IF(COUNT(G21:I21)=0,"",IF(AND(F21="",COUNT(G21:H21)&gt;0),"",N(F21)*(N(G21)+N(H21))+N(I21)))</f>
        <v/>
      </c>
      <c r="L21" s="11">
        <f>IF(K21="",IF(AND(COUNT(G21:H21)&gt;0,F21=""),"Enter participants",""),IF(J21="","Enter the quoted total",IF(ABS(K21-J21)&lt;0.005,"Matches quote","Check with provider")))</f>
        <v/>
      </c>
      <c r="M21" s="10">
        <f>IF(OR(K21="",N(F21)=0),"",K21/F21)</f>
        <v/>
      </c>
      <c r="N21" s="12" t="n"/>
      <c r="O21" s="9" t="n"/>
      <c r="P21" s="9" t="n"/>
      <c r="Q21" s="10">
        <f>IF(K21="","",IF(OR(AND(N21&lt;&gt;"",O21=""),AND(O21&lt;&gt;"",N21="")),"Enter both hours and hourly cost",K21+N(F21)*N(N21)*N(O21)+N(P21)))</f>
        <v/>
      </c>
      <c r="R21" s="10">
        <f>IF(OR(Q21="",ISTEXT(Q21),N(F21)=0),"",Q21/F21)</f>
        <v/>
      </c>
      <c r="S21" s="7" t="n"/>
      <c r="T21" s="7" t="n"/>
      <c r="U21" s="7" t="n"/>
      <c r="V21" s="7" t="n"/>
      <c r="W21" s="7" t="n"/>
      <c r="X21" s="7" t="n"/>
    </row>
  </sheetData>
  <conditionalFormatting sqref="L2:L21">
    <cfRule type="expression" priority="1" dxfId="0" stopIfTrue="1">
      <formula>LEFT($L2,13)="Matches quote"</formula>
    </cfRule>
    <cfRule type="expression" priority="2" dxfId="1" stopIfTrue="1">
      <formula>LEFT($L2,19)="Check with provider"</formula>
    </cfRule>
    <cfRule type="expression" priority="3" dxfId="2" stopIfTrue="1">
      <formula>LEFT($L2,5)="Enter"</formula>
    </cfRule>
  </conditionalFormatting>
  <conditionalFormatting sqref="Q2:Q21">
    <cfRule type="expression" priority="4" dxfId="2" stopIfTrue="1">
      <formula>LEFT($Q2,5)="Enter"</formula>
    </cfRule>
  </conditionalFormatting>
  <dataValidations count="13">
    <dataValidation sqref="B2:B21" showDropDown="0" showInputMessage="1" showErrorMessage="1" allowBlank="1" errorTitle="Check this entry" error="Enter a date, for example 10/16/2026." promptTitle="Date of written quote" prompt="Enter the date printed on the written quote." type="date" operator="greaterThan">
      <formula1>DATE(2000,1,1)</formula1>
    </dataValidation>
    <dataValidation sqref="E2:E21" showDropDown="0" showInputMessage="1" showErrorMessage="1" allowBlank="1" errorTitle="Check this entry" error="Choose a pathway from the list." promptTitle="Pathway" prompt="Choose the pathway the quote is for." type="list">
      <formula1>"Classroom course,Renewal course,Online part plus skills session,Not stated"</formula1>
    </dataValidation>
    <dataValidation sqref="F2:F21" showDropDown="0" showInputMessage="1" showErrorMessage="1" allowBlank="1" errorTitle="Check this entry" error="Enter a whole number from 1 to 10000." promptTitle="Participants in the quote" prompt="The number of participants the quote is priced for." type="whole" operator="between">
      <formula1>1</formula1>
      <formula2>10000</formula2>
    </dataValidation>
    <dataValidation sqref="G2:G21" showDropDown="0" showInputMessage="1" showErrorMessage="1" allowBlank="1" errorTitle="Check this entry" error="Enter an amount of 0 or more, using digits only." promptTitle="Training fee per participant ($)" prompt="The per-participant amount on the quote. Leave blank if the quote gives only a group total." type="decimal" operator="greaterThanOrEqual">
      <formula1>0</formula1>
    </dataValidation>
    <dataValidation sqref="H2:H21" showDropDown="0" showInputMessage="1" showErrorMessage="1" allowBlank="1" errorTitle="Check this entry" error="Enter an amount of 0 or more, using digits only." promptTitle="Other per-participant amounts li" prompt="Only amounts the quote lists as separate per-person lines, such as cards or materials." type="decimal" operator="greaterThanOrEqual">
      <formula1>0</formula1>
    </dataValidation>
    <dataValidation sqref="I2:I21" showDropDown="0" showInputMessage="1" showErrorMessage="1" allowBlank="1" errorTitle="Check this entry" error="Enter an amount of 0 or more, using digits only." promptTitle="Flat amounts in the quote ($)" prompt="Add up amounts that stay the same whatever the headcount, such as a group fee." type="decimal" operator="greaterThanOrEqual">
      <formula1>0</formula1>
    </dataValidation>
    <dataValidation sqref="J2:J21" showDropDown="0" showInputMessage="1" showErrorMessage="1" allowBlank="1" errorTitle="Check this entry" error="Enter an amount of 0 or more, using digits only." promptTitle="Total stated on the quote ($)" prompt="The total exactly as written on the quote. Used for the Quote check." type="decimal" operator="greaterThanOrEqual">
      <formula1>0</formula1>
    </dataValidation>
    <dataValidation sqref="N2:N21" showDropDown="0" showInputMessage="1" showErrorMessage="1" allowBlank="1" errorTitle="Check this entry" error="Enter hours from 0 to 100." promptTitle="Paid hours per participant (opti" prompt="Class time plus any paid travel or preparation time, in hours." type="decimal" operator="between">
      <formula1>0</formula1>
      <formula2>100</formula2>
    </dataValidation>
    <dataValidation sqref="O2:O21" showDropDown="0" showInputMessage="1" showErrorMessage="1" allowBlank="1" errorTitle="Check this entry" error="Enter an amount of 0 or more, using digits only." promptTitle="Hourly cost per participant ($, " prompt="An average hourly pay rate, or the loaded rate your finance team uses." type="decimal" operator="greaterThanOrEqual">
      <formula1>0</formula1>
    </dataValidation>
    <dataValidation sqref="P2:P21" showDropDown="0" showInputMessage="1" showErrorMessage="1" allowBlank="1" errorTitle="Check this entry" error="Enter an amount of 0 or more, using digits only." promptTitle="Coverage, room, and other intern" prompt="A flat total for coverage or backfill, room or facility, and other internal costs." type="decimal" operator="greaterThanOrEqual">
      <formula1>0</formula1>
    </dataValidation>
    <dataValidation sqref="S2:S21" showDropDown="0" showInputMessage="1" showErrorMessage="1" allowBlank="1" errorTitle="Check this entry" error="Choose Yes, No, or Not stated from the list." promptTitle="Cards included?" prompt="Choose Yes, No, or Not stated." type="list">
      <formula1>"Yes,No,Not stated"</formula1>
    </dataValidation>
    <dataValidation sqref="T2:T21" showDropDown="0" showInputMessage="1" showErrorMessage="1" allowBlank="1" errorTitle="Check this entry" error="Choose Yes, No, or Not stated from the list." promptTitle="Materials included?" prompt="Choose Yes, No, or Not stated." type="list">
      <formula1>"Yes,No,Not stated"</formula1>
    </dataValidation>
    <dataValidation sqref="U2:U21" showDropDown="0" showInputMessage="1" showErrorMessage="1" allowBlank="1" errorTitle="Check this entry" error="Choose Yes, No, Not applicable, or Not stated." promptTitle="Online part included? (skills se" prompt="For a skills session, is the AHA online part included?" type="list">
      <formula1>"Yes,No,Not applicable,Not stated"</formula1>
    </dataValidation>
  </dataValidations>
  <pageMargins left="0.75" right="0.75" top="1" bottom="1" header="0.5" footer="0.5"/>
  <pageSetup orientation="landscape" fitToHeight="0" fitToWidth="4"/>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H10"/>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46" customWidth="1" min="1" max="1"/>
    <col width="52" customWidth="1" min="2" max="2"/>
    <col width="13" customWidth="1" min="3" max="3"/>
    <col width="13" customWidth="1" min="4" max="4"/>
    <col width="13" customWidth="1" min="5" max="5"/>
    <col width="13" customWidth="1" min="6" max="6"/>
    <col width="22" customWidth="1" min="7" max="7"/>
    <col width="32" customWidth="1" min="8" max="8"/>
  </cols>
  <sheetData>
    <row r="1" ht="32" customHeight="1">
      <c r="A1" s="6" t="inlineStr">
        <is>
          <t>Check</t>
        </is>
      </c>
      <c r="B1" s="6" t="inlineStr">
        <is>
          <t>Why it matters</t>
        </is>
      </c>
      <c r="C1" s="6" t="inlineStr">
        <is>
          <t>Quote A</t>
        </is>
      </c>
      <c r="D1" s="6" t="inlineStr">
        <is>
          <t>Quote B</t>
        </is>
      </c>
      <c r="E1" s="6" t="inlineStr">
        <is>
          <t>Quote C</t>
        </is>
      </c>
      <c r="F1" s="6" t="inlineStr">
        <is>
          <t>Quote D</t>
        </is>
      </c>
      <c r="G1" s="6" t="inlineStr">
        <is>
          <t>Result (calculated)</t>
        </is>
      </c>
      <c r="H1" s="6" t="inlineStr">
        <is>
          <t>Notes</t>
        </is>
      </c>
    </row>
    <row r="2" ht="46" customHeight="1">
      <c r="A2" s="7" t="inlineStr">
        <is>
          <t>Course name matches your requirement, word for word</t>
        </is>
      </c>
      <c r="B2" s="7" t="inlineStr">
        <is>
          <t>A course with a similar name is not the same course.</t>
        </is>
      </c>
      <c r="C2" s="7" t="n"/>
      <c r="D2" s="7" t="n"/>
      <c r="E2" s="7" t="n"/>
      <c r="F2" s="7" t="n"/>
      <c r="G2" s="11">
        <f>IF(COUNTA(C2:F2)&lt;2,"",IF(COUNTIF(C2:F2,"No")&gt;0,"Not equivalent",IF(COUNTIF(C2:F2,"Not stated")&gt;0,"Ask the provider","Equivalent")))</f>
        <v/>
      </c>
      <c r="H2" s="7" t="n"/>
    </row>
    <row r="3" ht="46" customHeight="1">
      <c r="A3" s="7" t="inlineStr">
        <is>
          <t>Card is issued by the organization your requirement names, for example an AHA course completion card</t>
        </is>
      </c>
      <c r="B3" s="7" t="inlineStr">
        <is>
          <t>The card, not the class, is what an employer or licensing board checks.</t>
        </is>
      </c>
      <c r="C3" s="7" t="n"/>
      <c r="D3" s="7" t="n"/>
      <c r="E3" s="7" t="n"/>
      <c r="F3" s="7" t="n"/>
      <c r="G3" s="11">
        <f>IF(COUNTA(C3:F3)&lt;2,"",IF(COUNTIF(C3:F3,"No")&gt;0,"Not equivalent",IF(COUNTIF(C3:F3,"Not stated")&gt;0,"Ask the provider","Equivalent")))</f>
        <v/>
      </c>
      <c r="H3" s="7" t="n"/>
    </row>
    <row r="4" ht="46" customHeight="1">
      <c r="A4" s="7" t="inlineStr">
        <is>
          <t>Same number of participants for each course</t>
        </is>
      </c>
      <c r="B4" s="7" t="inlineStr">
        <is>
          <t>Totals for different headcounts cannot be compared.</t>
        </is>
      </c>
      <c r="C4" s="7" t="n"/>
      <c r="D4" s="7" t="n"/>
      <c r="E4" s="7" t="n"/>
      <c r="F4" s="7" t="n"/>
      <c r="G4" s="11">
        <f>IF(COUNTA(C4:F4)&lt;2,"",IF(COUNTIF(C4:F4,"No")&gt;0,"Not equivalent",IF(COUNTIF(C4:F4,"Not stated")&gt;0,"Ask the provider","Equivalent")))</f>
        <v/>
      </c>
      <c r="H4" s="7" t="n"/>
    </row>
    <row r="5" ht="46" customHeight="1">
      <c r="A5" s="7" t="inlineStr">
        <is>
          <t>Same pathway: classroom, renewal, or online part plus skills session</t>
        </is>
      </c>
      <c r="B5" s="7" t="inlineStr">
        <is>
          <t>Pathways can lead to the same card but put costs in different places, such as an online part bought separately.</t>
        </is>
      </c>
      <c r="C5" s="7" t="n"/>
      <c r="D5" s="7" t="n"/>
      <c r="E5" s="7" t="n"/>
      <c r="F5" s="7" t="n"/>
      <c r="G5" s="11">
        <f>IF(COUNTA(C5:F5)&lt;2,"",IF(COUNTIF(C5:F5,"No")&gt;0,"Not equivalent",IF(COUNTIF(C5:F5,"Not stated")&gt;0,"Ask the provider","Equivalent")))</f>
        <v/>
      </c>
      <c r="H5" s="7" t="n"/>
    </row>
    <row r="6" ht="46" customHeight="1">
      <c r="A6" s="7" t="inlineStr">
        <is>
          <t>Hands-on skills session included for every course with CPR skills</t>
        </is>
      </c>
      <c r="B6" s="7" t="inlineStr">
        <is>
          <t>The AHA says its courses that include psychomotor skills such as CPR need a hands-on skills session for an AHA course completion card.</t>
        </is>
      </c>
      <c r="C6" s="7" t="n"/>
      <c r="D6" s="7" t="n"/>
      <c r="E6" s="7" t="n"/>
      <c r="F6" s="7" t="n"/>
      <c r="G6" s="11">
        <f>IF(COUNTA(C6:F6)&lt;2,"",IF(COUNTIF(C6:F6,"No")&gt;0,"Not equivalent",IF(COUNTIF(C6:F6,"Not stated")&gt;0,"Ask the provider","Equivalent")))</f>
        <v/>
      </c>
      <c r="H6" s="7" t="n"/>
    </row>
    <row r="7" ht="46" customHeight="1">
      <c r="A7" s="7" t="inlineStr">
        <is>
          <t>Cards, materials, and equipment handled the same way</t>
        </is>
      </c>
      <c r="B7" s="7" t="inlineStr">
        <is>
          <t>A lower price that leaves out materials may not be lower in total.</t>
        </is>
      </c>
      <c r="C7" s="7" t="n"/>
      <c r="D7" s="7" t="n"/>
      <c r="E7" s="7" t="n"/>
      <c r="F7" s="7" t="n"/>
      <c r="G7" s="11">
        <f>IF(COUNTA(C7:F7)&lt;2,"",IF(COUNTIF(C7:F7,"No")&gt;0,"Not equivalent",IF(COUNTIF(C7:F7,"Not stated")&gt;0,"Ask the provider","Equivalent")))</f>
        <v/>
      </c>
      <c r="H7" s="7" t="n"/>
    </row>
    <row r="8" ht="46" customHeight="1">
      <c r="A8" s="7" t="inlineStr">
        <is>
          <t>Travel or site charges, if any, handled the same way</t>
        </is>
      </c>
      <c r="B8" s="7" t="inlineStr">
        <is>
          <t>A charge listed separately on one quote may be inside the price on another.</t>
        </is>
      </c>
      <c r="C8" s="7" t="n"/>
      <c r="D8" s="7" t="n"/>
      <c r="E8" s="7" t="n"/>
      <c r="F8" s="7" t="n"/>
      <c r="G8" s="11">
        <f>IF(COUNTA(C8:F8)&lt;2,"",IF(COUNTIF(C8:F8,"No")&gt;0,"Not equivalent",IF(COUNTIF(C8:F8,"Not stated")&gt;0,"Ask the provider","Equivalent")))</f>
        <v/>
      </c>
      <c r="H8" s="7" t="n"/>
    </row>
    <row r="9" ht="46" customHeight="1">
      <c r="A9" s="7" t="inlineStr">
        <is>
          <t>Written terms for the minimum, absences, changes, and payment</t>
        </is>
      </c>
      <c r="B9" s="7" t="inlineStr">
        <is>
          <t>These terms can change the amount you are invoiced.</t>
        </is>
      </c>
      <c r="C9" s="7" t="n"/>
      <c r="D9" s="7" t="n"/>
      <c r="E9" s="7" t="n"/>
      <c r="F9" s="7" t="n"/>
      <c r="G9" s="11">
        <f>IF(COUNTA(C9:F9)&lt;2,"",IF(COUNTIF(C9:F9,"No")&gt;0,"Not equivalent",IF(COUNTIF(C9:F9,"Not stated")&gt;0,"Ask the provider","Equivalent")))</f>
        <v/>
      </c>
      <c r="H9" s="7" t="n"/>
    </row>
    <row r="10" ht="46" customHeight="1">
      <c r="A10" s="7" t="inlineStr">
        <is>
          <t>Quote is in writing and still valid</t>
        </is>
      </c>
      <c r="B10" s="7" t="inlineStr">
        <is>
          <t>Compare only quotes you could accept as written.</t>
        </is>
      </c>
      <c r="C10" s="7" t="n"/>
      <c r="D10" s="7" t="n"/>
      <c r="E10" s="7" t="n"/>
      <c r="F10" s="7" t="n"/>
      <c r="G10" s="11">
        <f>IF(COUNTA(C10:F10)&lt;2,"",IF(COUNTIF(C10:F10,"No")&gt;0,"Not equivalent",IF(COUNTIF(C10:F10,"Not stated")&gt;0,"Ask the provider","Equivalent")))</f>
        <v/>
      </c>
      <c r="H10" s="7" t="n"/>
    </row>
  </sheetData>
  <conditionalFormatting sqref="G2:G10">
    <cfRule type="expression" priority="1" dxfId="0" stopIfTrue="1">
      <formula>LEFT($G2,10)="Equivalent"</formula>
    </cfRule>
    <cfRule type="expression" priority="2" dxfId="1" stopIfTrue="1">
      <formula>LEFT($G2,14)="Not equivalent"</formula>
    </cfRule>
    <cfRule type="expression" priority="3" dxfId="3" stopIfTrue="1">
      <formula>LEFT($G2,16)="Ask the provider"</formula>
    </cfRule>
  </conditionalFormatting>
  <dataValidations count="4">
    <dataValidation sqref="C2:C10" showDropDown="0" showInputMessage="1" showErrorMessage="1" allowBlank="1" errorTitle="Check this entry" error="Choose Yes, No, or Not stated from the list." promptTitle="Quote A" prompt="Choose Yes, No, or Not stated." type="list">
      <formula1>"Yes,No,Not stated"</formula1>
    </dataValidation>
    <dataValidation sqref="D2:D10" showDropDown="0" showInputMessage="1" showErrorMessage="1" allowBlank="1" errorTitle="Check this entry" error="Choose Yes, No, or Not stated from the list." promptTitle="Quote B" prompt="Choose Yes, No, or Not stated." type="list">
      <formula1>"Yes,No,Not stated"</formula1>
    </dataValidation>
    <dataValidation sqref="E2:E10" showDropDown="0" showInputMessage="1" showErrorMessage="1" allowBlank="1" errorTitle="Check this entry" error="Choose Yes, No, or Not stated from the list." promptTitle="Quote C" prompt="Choose Yes, No, or Not stated." type="list">
      <formula1>"Yes,No,Not stated"</formula1>
    </dataValidation>
    <dataValidation sqref="F2:F10" showDropDown="0" showInputMessage="1" showErrorMessage="1" allowBlank="1" errorTitle="Check this entry" error="Choose Yes, No, or Not stated from the list." promptTitle="Quote D" prompt="Choose Yes, No, or Not stated." type="list">
      <formula1>"Yes,No,Not stated"</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QKC Health LLC</dc:creator>
  <dc:title xmlns:dc="http://purl.org/dc/elements/1.1/">Group Training Quote Comparison Sheet</dc:title>
  <dc:subject xmlns:dc="http://purl.org/dc/elements/1.1/">Compare written quotes for group CPR, first aid, BLS, or ACLS training</dc:subject>
  <dc:language xmlns:dc="http://purl.org/dc/elements/1.1/">en-US</dc:language>
  <dcterms:created xmlns:dcterms="http://purl.org/dc/terms/" xmlns:xsi="http://www.w3.org/2001/XMLSchema-instance" xsi:type="dcterms:W3CDTF">2026-10-16T15:43:48Z</dcterms:created>
  <dcterms:modified xmlns:dcterms="http://purl.org/dc/terms/" xmlns:xsi="http://www.w3.org/2001/XMLSchema-instance" xsi:type="dcterms:W3CDTF">2026-10-16T15:43:48Z</dcterms:modified>
  <cp:lastModifiedBy>QKC Health LLC</cp:lastModifiedBy>
  <cp:keywords>QKC Health, group training</cp:keywords>
</cp:coreProperties>
</file>