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Summary" sheetId="2" state="visible" r:id="rId2"/>
    <sheet xmlns:r="http://schemas.openxmlformats.org/officeDocument/2006/relationships" name="Roster" sheetId="3" state="visible" r:id="rId3"/>
  </sheets>
  <definedNames>
    <definedName name="SessionList">Summary!$A$2:$A$41</definedName>
    <definedName name="_xlnm.Print_Titles" localSheetId="1">'Summary'!$1:$1</definedName>
    <definedName name="_xlnm.Print_Titles" localSheetId="2">'Roster'!$1:$1</definedName>
  </definedNames>
  <calcPr calcId="124519" fullCalcOnLoad="1"/>
</workbook>
</file>

<file path=xl/styles.xml><?xml version="1.0" encoding="utf-8"?>
<styleSheet xmlns="http://schemas.openxmlformats.org/spreadsheetml/2006/main">
  <numFmts count="1">
    <numFmt numFmtId="164" formatCode="mmm d, yyyy"/>
  </numFmts>
  <fonts count="7">
    <font>
      <name val="Calibri"/>
      <family val="2"/>
      <color theme="1"/>
      <sz val="11"/>
      <scheme val="minor"/>
    </font>
    <font>
      <name val="Calibri"/>
      <b val="1"/>
      <color rgb="001A2D4E"/>
      <sz val="10"/>
    </font>
    <font>
      <name val="Calibri"/>
      <b val="1"/>
      <color rgb="001A2D4E"/>
      <sz val="18"/>
    </font>
    <font>
      <name val="Calibri"/>
      <b val="1"/>
      <color rgb="001A2D4E"/>
      <sz val="13"/>
    </font>
    <font>
      <name val="Calibri"/>
      <color rgb="001F2937"/>
      <sz val="11"/>
    </font>
    <font>
      <name val="Calibri"/>
      <i val="1"/>
      <color rgb="004B5563"/>
      <sz val="9"/>
    </font>
    <font>
      <name val="Calibri"/>
      <b val="1"/>
      <color rgb="00FFFFFF"/>
      <sz val="11"/>
    </font>
  </fonts>
  <fills count="3">
    <fill>
      <patternFill/>
    </fill>
    <fill>
      <patternFill patternType="gray125"/>
    </fill>
    <fill>
      <patternFill patternType="solid">
        <fgColor rgb="001A2D4E"/>
      </patternFill>
    </fill>
  </fills>
  <borders count="2">
    <border>
      <left/>
      <right/>
      <top/>
      <bottom/>
      <diagonal/>
    </border>
    <border>
      <left style="thin">
        <color rgb="009CA3AF"/>
      </left>
      <right style="thin">
        <color rgb="009CA3AF"/>
      </right>
      <top style="thin">
        <color rgb="009CA3AF"/>
      </top>
      <bottom style="thin">
        <color rgb="009CA3AF"/>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1" applyAlignment="1" pivotButton="0" quotePrefix="0" xfId="0">
      <alignment vertical="center" wrapText="1"/>
    </xf>
    <xf numFmtId="0" fontId="4" fillId="0" borderId="1" applyAlignment="1" pivotButton="0" quotePrefix="0" xfId="0">
      <alignment vertical="top" wrapText="1"/>
    </xf>
    <xf numFmtId="164" fontId="4" fillId="0" borderId="1" applyAlignment="1" pivotButton="0" quotePrefix="0" xfId="0">
      <alignment vertical="top" wrapText="1"/>
    </xf>
    <xf numFmtId="1" fontId="4" fillId="0" borderId="1" applyAlignment="1" pivotButton="0" quotePrefix="0" xfId="0">
      <alignment vertical="top" wrapText="1"/>
    </xf>
  </cellXfs>
  <cellStyles count="1">
    <cellStyle name="Normal" xfId="0" builtinId="0" hidden="0"/>
  </cellStyles>
  <dxfs count="4">
    <dxf>
      <fill>
        <patternFill patternType="solid">
          <fgColor rgb="00FEF3C7"/>
          <bgColor rgb="00FEF3C7"/>
        </patternFill>
      </fill>
    </dxf>
    <dxf>
      <fill>
        <patternFill patternType="solid">
          <fgColor rgb="00E0F2FE"/>
          <bgColor rgb="00E0F2FE"/>
        </patternFill>
      </fill>
    </dxf>
    <dxf>
      <fill>
        <patternFill patternType="solid">
          <fgColor rgb="00DCFCE7"/>
          <bgColor rgb="00DCFCE7"/>
        </patternFill>
      </fill>
    </dxf>
    <dxf>
      <fill>
        <patternFill patternType="solid">
          <fgColor rgb="00FDE2E1"/>
          <bgColor rgb="00FDE2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ables/table1.xml><?xml version="1.0" encoding="utf-8"?>
<table xmlns="http://schemas.openxmlformats.org/spreadsheetml/2006/main" id="1" name="Sessions" displayName="Sessions" ref="A1:L41" headerRowCount="1">
  <autoFilter ref="A1:L41"/>
  <tableColumns count="12">
    <tableColumn id="1" name="Session (as confirmed in writing)"/>
    <tableColumn id="2" name="Course"/>
    <tableColumn id="3" name="Date"/>
    <tableColumn id="4" name="Start time (as confirmed)"/>
    <tableColumn id="5" name="Location or room"/>
    <tableColumn id="6" name="Confirmed minimum (if stated in writing)"/>
    <tableColumn id="7" name="People listed"/>
    <tableColumn id="8" name="Attended"/>
    <tableColumn id="9" name="Did not attend"/>
    <tableColumn id="10" name="Minimum check"/>
    <tableColumn id="11" name="Attendance check"/>
    <tableColumn id="12" name="Notes (no health details)"/>
  </tableColumns>
  <tableStyleInfo name="TableStyleLight1" showRowStripes="1" showColumnStripes="0"/>
</table>
</file>

<file path=xl/tables/table2.xml><?xml version="1.0" encoding="utf-8"?>
<table xmlns="http://schemas.openxmlformats.org/spreadsheetml/2006/main" id="2" name="RosterTable" displayName="RosterTable" ref="A1:K151" headerRowCount="1">
  <autoFilter ref="A1:K151"/>
  <tableColumns count="11">
    <tableColumn id="1" name="Participant (name or initials)"/>
    <tableColumn id="2" name="Session (as confirmed)"/>
    <tableColumn id="3" name="Course"/>
    <tableColumn id="4" name="Pathway"/>
    <tableColumn id="5" name="Preparation to check"/>
    <tableColumn id="6" name="Preparation status"/>
    <tableColumn id="7" name="Preparation flag"/>
    <tableColumn id="8" name="Accommodation request routed to QKC (Yes or No; blank if none; no details)"/>
    <tableColumn id="9" name="Attended"/>
    <tableColumn id="10" name="Follow-up"/>
    <tableColumn id="11" name="Notes (no health details)"/>
  </tableColumns>
  <tableStyleInfo name="TableStyleLight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tabColor rgb="001A2D4E"/>
    <outlinePr summaryBelow="1" summaryRight="1"/>
    <pageSetUpPr/>
  </sheetPr>
  <dimension ref="A1:A37"/>
  <sheetViews>
    <sheetView showGridLines="0" workbookViewId="0">
      <selection activeCell="A1" sqref="A1"/>
    </sheetView>
  </sheetViews>
  <sheetFormatPr baseColWidth="8" defaultRowHeight="15"/>
  <cols>
    <col width="110" customWidth="1" min="1" max="1"/>
  </cols>
  <sheetData>
    <row r="1" ht="17" customHeight="1">
      <c r="A1" s="1" t="inlineStr">
        <is>
          <t>QKC Health LLC | AHA Authorized Training Center | (212) 548-3284 | qkchealth.com/resources/group-training</t>
        </is>
      </c>
    </row>
    <row r="2" ht="28" customHeight="1">
      <c r="A2" s="2" t="inlineStr">
        <is>
          <t>Organizer Roster for a Group Class</t>
        </is>
      </c>
    </row>
    <row r="3"/>
    <row r="4" ht="20" customHeight="1">
      <c r="A4" s="3" t="inlineStr">
        <is>
          <t>What this workbook is for</t>
        </is>
      </c>
    </row>
    <row r="5"/>
    <row r="6" ht="47" customHeight="1">
      <c r="A6" s="4" t="inlineStr">
        <is>
          <t>A roster for the organizer of an on-site group class with QKC Health. List each session as QKC Health confirmed it in writing, list each participant under a session and course, track preparation and attendance, and see a count for each session and course.</t>
        </is>
      </c>
    </row>
    <row r="7" ht="20" customHeight="1">
      <c r="A7" s="3" t="inlineStr">
        <is>
          <t>How to use it</t>
        </is>
      </c>
    </row>
    <row r="8"/>
    <row r="9" ht="47" customHeight="1">
      <c r="A9" s="4" t="inlineStr">
        <is>
          <t>• Summary sheet: enter one row for each session and course, exactly as QKC Health confirmed them in writing, for example Session 1, Room B. Add the date, start time, and location. If QKC Health's written confirmation states a confirmed minimum, enter it. The counts and flags fill in by themselves.</t>
        </is>
      </c>
    </row>
    <row r="10" ht="47" customHeight="1">
      <c r="A10" s="4" t="inlineStr">
        <is>
          <t>• Roster sheet: add one row per participant, using a name or initials. Choose the session from the list (it comes from the Summary sheet) and the course from the list. Pathway and Preparation to check fill in from the course.</t>
        </is>
      </c>
    </row>
    <row r="11" ht="32" customHeight="1">
      <c r="A11" s="4" t="inlineStr">
        <is>
          <t>• Preparation status: choose what you have checked. The Preparation flag column says in words what is still missing.</t>
        </is>
      </c>
    </row>
    <row r="12" ht="47" customHeight="1">
      <c r="A12" s="4" t="inlineStr">
        <is>
          <t>• Accommodation request routed to QKC: enter Yes once you have passed a request to QKC Health, or No while a request is still waiting. Leave it blank if no one asked. Never enter what was requested or any health information.</t>
        </is>
      </c>
    </row>
    <row r="13" ht="17" customHeight="1">
      <c r="A13" s="4" t="inlineStr">
        <is>
          <t>• Attended: enter Yes or No after the class. The Follow-up column and the Summary sheet update.</t>
        </is>
      </c>
    </row>
    <row r="14" ht="32" customHeight="1">
      <c r="A14" s="4" t="inlineStr">
        <is>
          <t>• For a sign-in sheet, filter the Roster by session and print it (it prints in landscape on one page width).</t>
        </is>
      </c>
    </row>
    <row r="15" ht="20" customHeight="1">
      <c r="A15" s="3" t="inlineStr">
        <is>
          <t>What the flags mean</t>
        </is>
      </c>
    </row>
    <row r="16"/>
    <row r="17" ht="62" customHeight="1">
      <c r="A17" s="4" t="inlineStr">
        <is>
          <t>• Summary, Minimum check: Below 3 listed appears when fewer than three people are listed for a session and course other than ACLS. QKC Health's Terms of Service say most courses require a minimum of three participants and ACLS is available to individual participants. Ask QKC Health how the minimum applies to your sessions.</t>
        </is>
      </c>
    </row>
    <row r="18" ht="62" customHeight="1">
      <c r="A18" s="4" t="inlineStr">
        <is>
          <t>• Summary, Attendance check: compares the number who attended with the confirmed minimum you entered. Under the Terms, if fewer people attend than the confirmed minimum, the confirmed minimum is invoiced, participants who do not attend do not reduce the confirmed group fee, and a class with nobody present at the confirmed time and location is treated as delivered and invoiced in full.</t>
        </is>
      </c>
    </row>
    <row r="19" ht="47" customHeight="1">
      <c r="A19" s="4" t="inlineStr">
        <is>
          <t>• Roster, Preparation flag: Check card, Check precourse certificate, Check card and precourse certificate, or Check online certificate until the matching status is chosen; OK when nothing is missing; Nothing to check for courses whose class page lists no preparation.</t>
        </is>
      </c>
    </row>
    <row r="20" ht="47" customHeight="1">
      <c r="A20" s="4" t="inlineStr">
        <is>
          <t>• Roster, Follow-up: Choose a session, Choose a course, Session not on Summary sheet, Course does not match session, Route accommodation request, or Absent: plan next step when something needs action; Attended or No action needed otherwise.</t>
        </is>
      </c>
    </row>
    <row r="21" ht="20" customHeight="1">
      <c r="A21" s="3" t="inlineStr">
        <is>
          <t>What it does not do</t>
        </is>
      </c>
    </row>
    <row r="22"/>
    <row r="23" ht="32" customHeight="1">
      <c r="A23" s="4" t="inlineStr">
        <is>
          <t>• It does not book a class, check eligibility, or decide which course a person needs. Your organization decides which course each person needs, and QKC Health confirms bookings in writing.</t>
        </is>
      </c>
    </row>
    <row r="24" ht="32" customHeight="1">
      <c r="A24" s="4" t="inlineStr">
        <is>
          <t>• Attendance is not completion. AHA course completion cards are for participants who meet the AHA performance requirements.</t>
        </is>
      </c>
    </row>
    <row r="25" ht="17" customHeight="1">
      <c r="A25" s="4" t="inlineStr">
        <is>
          <t>• It has no macros and no links to other files, and it sends nothing anywhere.</t>
        </is>
      </c>
    </row>
    <row r="26" ht="20" customHeight="1">
      <c r="A26" s="3" t="inlineStr">
        <is>
          <t>Privacy</t>
        </is>
      </c>
    </row>
    <row r="27"/>
    <row r="28" ht="32" customHeight="1">
      <c r="A28" s="4" t="inlineStr">
        <is>
          <t>• Keep personal information to what you need: a name or initials, the course, the session, and the status columns. Do not enter health details, diagnoses, card numbers, or dates of birth.</t>
        </is>
      </c>
    </row>
    <row r="29" ht="32" customHeight="1">
      <c r="A29" s="4" t="inlineStr">
        <is>
          <t>• Store this file where only the people who need it can see it. Delete it, or the participant rows, when you no longer need them, following your organization's records policy.</t>
        </is>
      </c>
    </row>
    <row r="30" ht="20" customHeight="1">
      <c r="A30" s="3" t="inlineStr">
        <is>
          <t>Sources (checked October 16, 2026)</t>
        </is>
      </c>
    </row>
    <row r="31"/>
    <row r="32" ht="62" customHeight="1">
      <c r="A32" s="4" t="inlineStr">
        <is>
          <t>• QKC Health Terms of Service (qkchealth.com/terms): bookings confirmed in writing; most courses require a minimum of three participants and ACLS is available to individual participants; the confirmed minimum is invoiced if fewer attend; absences do not reduce the confirmed group fee; no-shows; cards for participants who meet the AHA performance requirements.</t>
        </is>
      </c>
    </row>
    <row r="33" ht="47" customHeight="1">
      <c r="A33" s="4" t="inlineStr">
        <is>
          <t>• QKC Health class pages (qkchealth.com/classes): renewal courses ask for a current or most recent card; skills sessions require the AHA HeartCode online course and proof of completion; ACLS Provider lists a current BLS Provider card as a prerequisite; Heartsaver and BLS Provider list no prerequisites.</t>
        </is>
      </c>
    </row>
    <row r="34" ht="32" customHeight="1">
      <c r="A34" s="4" t="inlineStr">
        <is>
          <t>• AHA 2025 ACLS course FAQ (cpr.heart.org): students complete the ACLS Precourse Self-Assessment with a score of at least 70% before the course.</t>
        </is>
      </c>
    </row>
    <row r="35" ht="17" customHeight="1">
      <c r="A35" s="4" t="inlineStr">
        <is>
          <t>• Guide: qkchealth.com/resources/hosting-group-cpr-class</t>
        </is>
      </c>
    </row>
    <row r="36"/>
    <row r="37" ht="47" customHeight="1">
      <c r="A37" s="5" t="inlineStr">
        <is>
          <t>General information only, not medical, legal, or compliance advice. Confirm course and card details with the American Heart Association (cpr.heart.org) and confirm requirements with your employer, licensing board, or state agency. Full terms: qkchealth.com/terms.</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L41"/>
  <sheetViews>
    <sheetView zoomScale="100" workbookViewId="0">
      <pane xSplit="1" ySplit="1" topLeftCell="B2" activePane="bottomRight" state="frozen"/>
      <selection pane="topRight"/>
      <selection pane="bottomLeft"/>
      <selection pane="bottomRight" activeCell="A1" sqref="A1"/>
    </sheetView>
  </sheetViews>
  <sheetFormatPr baseColWidth="8" defaultRowHeight="15"/>
  <cols>
    <col width="34" customWidth="1" min="1" max="1"/>
    <col width="30" customWidth="1" min="2" max="2"/>
    <col width="16" customWidth="1" min="3" max="3"/>
    <col width="18" customWidth="1" min="4" max="4"/>
    <col width="26" customWidth="1" min="5" max="5"/>
    <col width="20" customWidth="1" min="6" max="6"/>
    <col width="12" customWidth="1" min="7" max="7"/>
    <col width="11" customWidth="1" min="8" max="8"/>
    <col width="11" customWidth="1" min="9" max="9"/>
    <col width="54" customWidth="1" min="10" max="10"/>
    <col width="50" customWidth="1" min="11" max="11"/>
    <col width="34" customWidth="1" min="12" max="12"/>
  </cols>
  <sheetData>
    <row r="1" ht="32" customHeight="1">
      <c r="A1" s="6" t="inlineStr">
        <is>
          <t>Session (as confirmed in writing)</t>
        </is>
      </c>
      <c r="B1" s="6" t="inlineStr">
        <is>
          <t>Course</t>
        </is>
      </c>
      <c r="C1" s="6" t="inlineStr">
        <is>
          <t>Date</t>
        </is>
      </c>
      <c r="D1" s="6" t="inlineStr">
        <is>
          <t>Start time (as confirmed)</t>
        </is>
      </c>
      <c r="E1" s="6" t="inlineStr">
        <is>
          <t>Location or room</t>
        </is>
      </c>
      <c r="F1" s="6" t="inlineStr">
        <is>
          <t>Confirmed minimum (if stated in writing)</t>
        </is>
      </c>
      <c r="G1" s="6" t="inlineStr">
        <is>
          <t>People listed</t>
        </is>
      </c>
      <c r="H1" s="6" t="inlineStr">
        <is>
          <t>Attended</t>
        </is>
      </c>
      <c r="I1" s="6" t="inlineStr">
        <is>
          <t>Did not attend</t>
        </is>
      </c>
      <c r="J1" s="6" t="inlineStr">
        <is>
          <t>Minimum check</t>
        </is>
      </c>
      <c r="K1" s="6" t="inlineStr">
        <is>
          <t>Attendance check</t>
        </is>
      </c>
      <c r="L1" s="6" t="inlineStr">
        <is>
          <t>Notes (no health details)</t>
        </is>
      </c>
    </row>
    <row r="2" ht="31" customHeight="1">
      <c r="A2" s="7" t="n"/>
      <c r="B2" s="7" t="n"/>
      <c r="C2" s="8" t="n"/>
      <c r="D2" s="7" t="n"/>
      <c r="E2" s="7" t="n"/>
      <c r="F2" s="9" t="n"/>
      <c r="G2" s="7">
        <f>IF($A2="","",COUNTIFS(Roster!$A$2:$A$151,"&lt;&gt;",Roster!$B$2:$B$151,$A2,Roster!$C$2:$C$151,$B2))</f>
        <v/>
      </c>
      <c r="H2" s="7">
        <f>IF($A2="","",COUNTIFS(Roster!$A$2:$A$151,"&lt;&gt;",Roster!$B$2:$B$151,$A2,Roster!$C$2:$C$151,$B2,Roster!$I$2:$I$151,"Yes"))</f>
        <v/>
      </c>
      <c r="I2" s="7">
        <f>IF($A2="","",COUNTIFS(Roster!$A$2:$A$151,"&lt;&gt;",Roster!$B$2:$B$151,$A2,Roster!$C$2:$C$151,$B2,Roster!$I$2:$I$151,"No"))</f>
        <v/>
      </c>
      <c r="J2" s="7">
        <f>IF($A2="","",IF($B2="","Choose a course",IF($G2=0,"No one listed yet",IF(LEFT($B2,4)="ACLS",IF($G2&lt;3,"ACLS: available to individual participants. Confirm with QKC Health.","3 or more listed"),IF($G2&lt;3,"Below 3 listed: most courses require a minimum of three participants. Confirm with QKC Health.","3 or more listed")))))</f>
        <v/>
      </c>
      <c r="K2" s="7">
        <f>IF($A2="","",IF($H2+$I2=0,"Not recorded yet",IF($H2=0,"Nobody attended: see the Terms of Service on no-shows",IF(AND($F2&lt;&gt;"",$H2&lt;$F2),"Below the confirmed minimum: the confirmed minimum is invoiced","Attendance recorded"))))</f>
        <v/>
      </c>
      <c r="L2" s="7" t="n"/>
    </row>
    <row r="3" ht="31" customHeight="1">
      <c r="A3" s="7" t="n"/>
      <c r="B3" s="7" t="n"/>
      <c r="C3" s="8" t="n"/>
      <c r="D3" s="7" t="n"/>
      <c r="E3" s="7" t="n"/>
      <c r="F3" s="9" t="n"/>
      <c r="G3" s="7">
        <f>IF($A3="","",COUNTIFS(Roster!$A$2:$A$151,"&lt;&gt;",Roster!$B$2:$B$151,$A3,Roster!$C$2:$C$151,$B3))</f>
        <v/>
      </c>
      <c r="H3" s="7">
        <f>IF($A3="","",COUNTIFS(Roster!$A$2:$A$151,"&lt;&gt;",Roster!$B$2:$B$151,$A3,Roster!$C$2:$C$151,$B3,Roster!$I$2:$I$151,"Yes"))</f>
        <v/>
      </c>
      <c r="I3" s="7">
        <f>IF($A3="","",COUNTIFS(Roster!$A$2:$A$151,"&lt;&gt;",Roster!$B$2:$B$151,$A3,Roster!$C$2:$C$151,$B3,Roster!$I$2:$I$151,"No"))</f>
        <v/>
      </c>
      <c r="J3" s="7">
        <f>IF($A3="","",IF($B3="","Choose a course",IF($G3=0,"No one listed yet",IF(LEFT($B3,4)="ACLS",IF($G3&lt;3,"ACLS: available to individual participants. Confirm with QKC Health.","3 or more listed"),IF($G3&lt;3,"Below 3 listed: most courses require a minimum of three participants. Confirm with QKC Health.","3 or more listed")))))</f>
        <v/>
      </c>
      <c r="K3" s="7">
        <f>IF($A3="","",IF($H3+$I3=0,"Not recorded yet",IF($H3=0,"Nobody attended: see the Terms of Service on no-shows",IF(AND($F3&lt;&gt;"",$H3&lt;$F3),"Below the confirmed minimum: the confirmed minimum is invoiced","Attendance recorded"))))</f>
        <v/>
      </c>
      <c r="L3" s="7" t="n"/>
    </row>
    <row r="4" ht="31" customHeight="1">
      <c r="A4" s="7" t="n"/>
      <c r="B4" s="7" t="n"/>
      <c r="C4" s="8" t="n"/>
      <c r="D4" s="7" t="n"/>
      <c r="E4" s="7" t="n"/>
      <c r="F4" s="9" t="n"/>
      <c r="G4" s="7">
        <f>IF($A4="","",COUNTIFS(Roster!$A$2:$A$151,"&lt;&gt;",Roster!$B$2:$B$151,$A4,Roster!$C$2:$C$151,$B4))</f>
        <v/>
      </c>
      <c r="H4" s="7">
        <f>IF($A4="","",COUNTIFS(Roster!$A$2:$A$151,"&lt;&gt;",Roster!$B$2:$B$151,$A4,Roster!$C$2:$C$151,$B4,Roster!$I$2:$I$151,"Yes"))</f>
        <v/>
      </c>
      <c r="I4" s="7">
        <f>IF($A4="","",COUNTIFS(Roster!$A$2:$A$151,"&lt;&gt;",Roster!$B$2:$B$151,$A4,Roster!$C$2:$C$151,$B4,Roster!$I$2:$I$151,"No"))</f>
        <v/>
      </c>
      <c r="J4" s="7">
        <f>IF($A4="","",IF($B4="","Choose a course",IF($G4=0,"No one listed yet",IF(LEFT($B4,4)="ACLS",IF($G4&lt;3,"ACLS: available to individual participants. Confirm with QKC Health.","3 or more listed"),IF($G4&lt;3,"Below 3 listed: most courses require a minimum of three participants. Confirm with QKC Health.","3 or more listed")))))</f>
        <v/>
      </c>
      <c r="K4" s="7">
        <f>IF($A4="","",IF($H4+$I4=0,"Not recorded yet",IF($H4=0,"Nobody attended: see the Terms of Service on no-shows",IF(AND($F4&lt;&gt;"",$H4&lt;$F4),"Below the confirmed minimum: the confirmed minimum is invoiced","Attendance recorded"))))</f>
        <v/>
      </c>
      <c r="L4" s="7" t="n"/>
    </row>
    <row r="5" ht="31" customHeight="1">
      <c r="A5" s="7" t="n"/>
      <c r="B5" s="7" t="n"/>
      <c r="C5" s="8" t="n"/>
      <c r="D5" s="7" t="n"/>
      <c r="E5" s="7" t="n"/>
      <c r="F5" s="9" t="n"/>
      <c r="G5" s="7">
        <f>IF($A5="","",COUNTIFS(Roster!$A$2:$A$151,"&lt;&gt;",Roster!$B$2:$B$151,$A5,Roster!$C$2:$C$151,$B5))</f>
        <v/>
      </c>
      <c r="H5" s="7">
        <f>IF($A5="","",COUNTIFS(Roster!$A$2:$A$151,"&lt;&gt;",Roster!$B$2:$B$151,$A5,Roster!$C$2:$C$151,$B5,Roster!$I$2:$I$151,"Yes"))</f>
        <v/>
      </c>
      <c r="I5" s="7">
        <f>IF($A5="","",COUNTIFS(Roster!$A$2:$A$151,"&lt;&gt;",Roster!$B$2:$B$151,$A5,Roster!$C$2:$C$151,$B5,Roster!$I$2:$I$151,"No"))</f>
        <v/>
      </c>
      <c r="J5" s="7">
        <f>IF($A5="","",IF($B5="","Choose a course",IF($G5=0,"No one listed yet",IF(LEFT($B5,4)="ACLS",IF($G5&lt;3,"ACLS: available to individual participants. Confirm with QKC Health.","3 or more listed"),IF($G5&lt;3,"Below 3 listed: most courses require a minimum of three participants. Confirm with QKC Health.","3 or more listed")))))</f>
        <v/>
      </c>
      <c r="K5" s="7">
        <f>IF($A5="","",IF($H5+$I5=0,"Not recorded yet",IF($H5=0,"Nobody attended: see the Terms of Service on no-shows",IF(AND($F5&lt;&gt;"",$H5&lt;$F5),"Below the confirmed minimum: the confirmed minimum is invoiced","Attendance recorded"))))</f>
        <v/>
      </c>
      <c r="L5" s="7" t="n"/>
    </row>
    <row r="6" ht="31" customHeight="1">
      <c r="A6" s="7" t="n"/>
      <c r="B6" s="7" t="n"/>
      <c r="C6" s="8" t="n"/>
      <c r="D6" s="7" t="n"/>
      <c r="E6" s="7" t="n"/>
      <c r="F6" s="9" t="n"/>
      <c r="G6" s="7">
        <f>IF($A6="","",COUNTIFS(Roster!$A$2:$A$151,"&lt;&gt;",Roster!$B$2:$B$151,$A6,Roster!$C$2:$C$151,$B6))</f>
        <v/>
      </c>
      <c r="H6" s="7">
        <f>IF($A6="","",COUNTIFS(Roster!$A$2:$A$151,"&lt;&gt;",Roster!$B$2:$B$151,$A6,Roster!$C$2:$C$151,$B6,Roster!$I$2:$I$151,"Yes"))</f>
        <v/>
      </c>
      <c r="I6" s="7">
        <f>IF($A6="","",COUNTIFS(Roster!$A$2:$A$151,"&lt;&gt;",Roster!$B$2:$B$151,$A6,Roster!$C$2:$C$151,$B6,Roster!$I$2:$I$151,"No"))</f>
        <v/>
      </c>
      <c r="J6" s="7">
        <f>IF($A6="","",IF($B6="","Choose a course",IF($G6=0,"No one listed yet",IF(LEFT($B6,4)="ACLS",IF($G6&lt;3,"ACLS: available to individual participants. Confirm with QKC Health.","3 or more listed"),IF($G6&lt;3,"Below 3 listed: most courses require a minimum of three participants. Confirm with QKC Health.","3 or more listed")))))</f>
        <v/>
      </c>
      <c r="K6" s="7">
        <f>IF($A6="","",IF($H6+$I6=0,"Not recorded yet",IF($H6=0,"Nobody attended: see the Terms of Service on no-shows",IF(AND($F6&lt;&gt;"",$H6&lt;$F6),"Below the confirmed minimum: the confirmed minimum is invoiced","Attendance recorded"))))</f>
        <v/>
      </c>
      <c r="L6" s="7" t="n"/>
    </row>
    <row r="7" ht="31" customHeight="1">
      <c r="A7" s="7" t="n"/>
      <c r="B7" s="7" t="n"/>
      <c r="C7" s="8" t="n"/>
      <c r="D7" s="7" t="n"/>
      <c r="E7" s="7" t="n"/>
      <c r="F7" s="9" t="n"/>
      <c r="G7" s="7">
        <f>IF($A7="","",COUNTIFS(Roster!$A$2:$A$151,"&lt;&gt;",Roster!$B$2:$B$151,$A7,Roster!$C$2:$C$151,$B7))</f>
        <v/>
      </c>
      <c r="H7" s="7">
        <f>IF($A7="","",COUNTIFS(Roster!$A$2:$A$151,"&lt;&gt;",Roster!$B$2:$B$151,$A7,Roster!$C$2:$C$151,$B7,Roster!$I$2:$I$151,"Yes"))</f>
        <v/>
      </c>
      <c r="I7" s="7">
        <f>IF($A7="","",COUNTIFS(Roster!$A$2:$A$151,"&lt;&gt;",Roster!$B$2:$B$151,$A7,Roster!$C$2:$C$151,$B7,Roster!$I$2:$I$151,"No"))</f>
        <v/>
      </c>
      <c r="J7" s="7">
        <f>IF($A7="","",IF($B7="","Choose a course",IF($G7=0,"No one listed yet",IF(LEFT($B7,4)="ACLS",IF($G7&lt;3,"ACLS: available to individual participants. Confirm with QKC Health.","3 or more listed"),IF($G7&lt;3,"Below 3 listed: most courses require a minimum of three participants. Confirm with QKC Health.","3 or more listed")))))</f>
        <v/>
      </c>
      <c r="K7" s="7">
        <f>IF($A7="","",IF($H7+$I7=0,"Not recorded yet",IF($H7=0,"Nobody attended: see the Terms of Service on no-shows",IF(AND($F7&lt;&gt;"",$H7&lt;$F7),"Below the confirmed minimum: the confirmed minimum is invoiced","Attendance recorded"))))</f>
        <v/>
      </c>
      <c r="L7" s="7" t="n"/>
    </row>
    <row r="8" ht="31" customHeight="1">
      <c r="A8" s="7" t="n"/>
      <c r="B8" s="7" t="n"/>
      <c r="C8" s="8" t="n"/>
      <c r="D8" s="7" t="n"/>
      <c r="E8" s="7" t="n"/>
      <c r="F8" s="9" t="n"/>
      <c r="G8" s="7">
        <f>IF($A8="","",COUNTIFS(Roster!$A$2:$A$151,"&lt;&gt;",Roster!$B$2:$B$151,$A8,Roster!$C$2:$C$151,$B8))</f>
        <v/>
      </c>
      <c r="H8" s="7">
        <f>IF($A8="","",COUNTIFS(Roster!$A$2:$A$151,"&lt;&gt;",Roster!$B$2:$B$151,$A8,Roster!$C$2:$C$151,$B8,Roster!$I$2:$I$151,"Yes"))</f>
        <v/>
      </c>
      <c r="I8" s="7">
        <f>IF($A8="","",COUNTIFS(Roster!$A$2:$A$151,"&lt;&gt;",Roster!$B$2:$B$151,$A8,Roster!$C$2:$C$151,$B8,Roster!$I$2:$I$151,"No"))</f>
        <v/>
      </c>
      <c r="J8" s="7">
        <f>IF($A8="","",IF($B8="","Choose a course",IF($G8=0,"No one listed yet",IF(LEFT($B8,4)="ACLS",IF($G8&lt;3,"ACLS: available to individual participants. Confirm with QKC Health.","3 or more listed"),IF($G8&lt;3,"Below 3 listed: most courses require a minimum of three participants. Confirm with QKC Health.","3 or more listed")))))</f>
        <v/>
      </c>
      <c r="K8" s="7">
        <f>IF($A8="","",IF($H8+$I8=0,"Not recorded yet",IF($H8=0,"Nobody attended: see the Terms of Service on no-shows",IF(AND($F8&lt;&gt;"",$H8&lt;$F8),"Below the confirmed minimum: the confirmed minimum is invoiced","Attendance recorded"))))</f>
        <v/>
      </c>
      <c r="L8" s="7" t="n"/>
    </row>
    <row r="9" ht="31" customHeight="1">
      <c r="A9" s="7" t="n"/>
      <c r="B9" s="7" t="n"/>
      <c r="C9" s="8" t="n"/>
      <c r="D9" s="7" t="n"/>
      <c r="E9" s="7" t="n"/>
      <c r="F9" s="9" t="n"/>
      <c r="G9" s="7">
        <f>IF($A9="","",COUNTIFS(Roster!$A$2:$A$151,"&lt;&gt;",Roster!$B$2:$B$151,$A9,Roster!$C$2:$C$151,$B9))</f>
        <v/>
      </c>
      <c r="H9" s="7">
        <f>IF($A9="","",COUNTIFS(Roster!$A$2:$A$151,"&lt;&gt;",Roster!$B$2:$B$151,$A9,Roster!$C$2:$C$151,$B9,Roster!$I$2:$I$151,"Yes"))</f>
        <v/>
      </c>
      <c r="I9" s="7">
        <f>IF($A9="","",COUNTIFS(Roster!$A$2:$A$151,"&lt;&gt;",Roster!$B$2:$B$151,$A9,Roster!$C$2:$C$151,$B9,Roster!$I$2:$I$151,"No"))</f>
        <v/>
      </c>
      <c r="J9" s="7">
        <f>IF($A9="","",IF($B9="","Choose a course",IF($G9=0,"No one listed yet",IF(LEFT($B9,4)="ACLS",IF($G9&lt;3,"ACLS: available to individual participants. Confirm with QKC Health.","3 or more listed"),IF($G9&lt;3,"Below 3 listed: most courses require a minimum of three participants. Confirm with QKC Health.","3 or more listed")))))</f>
        <v/>
      </c>
      <c r="K9" s="7">
        <f>IF($A9="","",IF($H9+$I9=0,"Not recorded yet",IF($H9=0,"Nobody attended: see the Terms of Service on no-shows",IF(AND($F9&lt;&gt;"",$H9&lt;$F9),"Below the confirmed minimum: the confirmed minimum is invoiced","Attendance recorded"))))</f>
        <v/>
      </c>
      <c r="L9" s="7" t="n"/>
    </row>
    <row r="10" ht="31" customHeight="1">
      <c r="A10" s="7" t="n"/>
      <c r="B10" s="7" t="n"/>
      <c r="C10" s="8" t="n"/>
      <c r="D10" s="7" t="n"/>
      <c r="E10" s="7" t="n"/>
      <c r="F10" s="9" t="n"/>
      <c r="G10" s="7">
        <f>IF($A10="","",COUNTIFS(Roster!$A$2:$A$151,"&lt;&gt;",Roster!$B$2:$B$151,$A10,Roster!$C$2:$C$151,$B10))</f>
        <v/>
      </c>
      <c r="H10" s="7">
        <f>IF($A10="","",COUNTIFS(Roster!$A$2:$A$151,"&lt;&gt;",Roster!$B$2:$B$151,$A10,Roster!$C$2:$C$151,$B10,Roster!$I$2:$I$151,"Yes"))</f>
        <v/>
      </c>
      <c r="I10" s="7">
        <f>IF($A10="","",COUNTIFS(Roster!$A$2:$A$151,"&lt;&gt;",Roster!$B$2:$B$151,$A10,Roster!$C$2:$C$151,$B10,Roster!$I$2:$I$151,"No"))</f>
        <v/>
      </c>
      <c r="J10" s="7">
        <f>IF($A10="","",IF($B10="","Choose a course",IF($G10=0,"No one listed yet",IF(LEFT($B10,4)="ACLS",IF($G10&lt;3,"ACLS: available to individual participants. Confirm with QKC Health.","3 or more listed"),IF($G10&lt;3,"Below 3 listed: most courses require a minimum of three participants. Confirm with QKC Health.","3 or more listed")))))</f>
        <v/>
      </c>
      <c r="K10" s="7">
        <f>IF($A10="","",IF($H10+$I10=0,"Not recorded yet",IF($H10=0,"Nobody attended: see the Terms of Service on no-shows",IF(AND($F10&lt;&gt;"",$H10&lt;$F10),"Below the confirmed minimum: the confirmed minimum is invoiced","Attendance recorded"))))</f>
        <v/>
      </c>
      <c r="L10" s="7" t="n"/>
    </row>
    <row r="11" ht="31" customHeight="1">
      <c r="A11" s="7" t="n"/>
      <c r="B11" s="7" t="n"/>
      <c r="C11" s="8" t="n"/>
      <c r="D11" s="7" t="n"/>
      <c r="E11" s="7" t="n"/>
      <c r="F11" s="9" t="n"/>
      <c r="G11" s="7">
        <f>IF($A11="","",COUNTIFS(Roster!$A$2:$A$151,"&lt;&gt;",Roster!$B$2:$B$151,$A11,Roster!$C$2:$C$151,$B11))</f>
        <v/>
      </c>
      <c r="H11" s="7">
        <f>IF($A11="","",COUNTIFS(Roster!$A$2:$A$151,"&lt;&gt;",Roster!$B$2:$B$151,$A11,Roster!$C$2:$C$151,$B11,Roster!$I$2:$I$151,"Yes"))</f>
        <v/>
      </c>
      <c r="I11" s="7">
        <f>IF($A11="","",COUNTIFS(Roster!$A$2:$A$151,"&lt;&gt;",Roster!$B$2:$B$151,$A11,Roster!$C$2:$C$151,$B11,Roster!$I$2:$I$151,"No"))</f>
        <v/>
      </c>
      <c r="J11" s="7">
        <f>IF($A11="","",IF($B11="","Choose a course",IF($G11=0,"No one listed yet",IF(LEFT($B11,4)="ACLS",IF($G11&lt;3,"ACLS: available to individual participants. Confirm with QKC Health.","3 or more listed"),IF($G11&lt;3,"Below 3 listed: most courses require a minimum of three participants. Confirm with QKC Health.","3 or more listed")))))</f>
        <v/>
      </c>
      <c r="K11" s="7">
        <f>IF($A11="","",IF($H11+$I11=0,"Not recorded yet",IF($H11=0,"Nobody attended: see the Terms of Service on no-shows",IF(AND($F11&lt;&gt;"",$H11&lt;$F11),"Below the confirmed minimum: the confirmed minimum is invoiced","Attendance recorded"))))</f>
        <v/>
      </c>
      <c r="L11" s="7" t="n"/>
    </row>
    <row r="12" ht="31" customHeight="1">
      <c r="A12" s="7" t="n"/>
      <c r="B12" s="7" t="n"/>
      <c r="C12" s="8" t="n"/>
      <c r="D12" s="7" t="n"/>
      <c r="E12" s="7" t="n"/>
      <c r="F12" s="9" t="n"/>
      <c r="G12" s="7">
        <f>IF($A12="","",COUNTIFS(Roster!$A$2:$A$151,"&lt;&gt;",Roster!$B$2:$B$151,$A12,Roster!$C$2:$C$151,$B12))</f>
        <v/>
      </c>
      <c r="H12" s="7">
        <f>IF($A12="","",COUNTIFS(Roster!$A$2:$A$151,"&lt;&gt;",Roster!$B$2:$B$151,$A12,Roster!$C$2:$C$151,$B12,Roster!$I$2:$I$151,"Yes"))</f>
        <v/>
      </c>
      <c r="I12" s="7">
        <f>IF($A12="","",COUNTIFS(Roster!$A$2:$A$151,"&lt;&gt;",Roster!$B$2:$B$151,$A12,Roster!$C$2:$C$151,$B12,Roster!$I$2:$I$151,"No"))</f>
        <v/>
      </c>
      <c r="J12" s="7">
        <f>IF($A12="","",IF($B12="","Choose a course",IF($G12=0,"No one listed yet",IF(LEFT($B12,4)="ACLS",IF($G12&lt;3,"ACLS: available to individual participants. Confirm with QKC Health.","3 or more listed"),IF($G12&lt;3,"Below 3 listed: most courses require a minimum of three participants. Confirm with QKC Health.","3 or more listed")))))</f>
        <v/>
      </c>
      <c r="K12" s="7">
        <f>IF($A12="","",IF($H12+$I12=0,"Not recorded yet",IF($H12=0,"Nobody attended: see the Terms of Service on no-shows",IF(AND($F12&lt;&gt;"",$H12&lt;$F12),"Below the confirmed minimum: the confirmed minimum is invoiced","Attendance recorded"))))</f>
        <v/>
      </c>
      <c r="L12" s="7" t="n"/>
    </row>
    <row r="13" ht="31" customHeight="1">
      <c r="A13" s="7" t="n"/>
      <c r="B13" s="7" t="n"/>
      <c r="C13" s="8" t="n"/>
      <c r="D13" s="7" t="n"/>
      <c r="E13" s="7" t="n"/>
      <c r="F13" s="9" t="n"/>
      <c r="G13" s="7">
        <f>IF($A13="","",COUNTIFS(Roster!$A$2:$A$151,"&lt;&gt;",Roster!$B$2:$B$151,$A13,Roster!$C$2:$C$151,$B13))</f>
        <v/>
      </c>
      <c r="H13" s="7">
        <f>IF($A13="","",COUNTIFS(Roster!$A$2:$A$151,"&lt;&gt;",Roster!$B$2:$B$151,$A13,Roster!$C$2:$C$151,$B13,Roster!$I$2:$I$151,"Yes"))</f>
        <v/>
      </c>
      <c r="I13" s="7">
        <f>IF($A13="","",COUNTIFS(Roster!$A$2:$A$151,"&lt;&gt;",Roster!$B$2:$B$151,$A13,Roster!$C$2:$C$151,$B13,Roster!$I$2:$I$151,"No"))</f>
        <v/>
      </c>
      <c r="J13" s="7">
        <f>IF($A13="","",IF($B13="","Choose a course",IF($G13=0,"No one listed yet",IF(LEFT($B13,4)="ACLS",IF($G13&lt;3,"ACLS: available to individual participants. Confirm with QKC Health.","3 or more listed"),IF($G13&lt;3,"Below 3 listed: most courses require a minimum of three participants. Confirm with QKC Health.","3 or more listed")))))</f>
        <v/>
      </c>
      <c r="K13" s="7">
        <f>IF($A13="","",IF($H13+$I13=0,"Not recorded yet",IF($H13=0,"Nobody attended: see the Terms of Service on no-shows",IF(AND($F13&lt;&gt;"",$H13&lt;$F13),"Below the confirmed minimum: the confirmed minimum is invoiced","Attendance recorded"))))</f>
        <v/>
      </c>
      <c r="L13" s="7" t="n"/>
    </row>
    <row r="14" ht="31" customHeight="1">
      <c r="A14" s="7" t="n"/>
      <c r="B14" s="7" t="n"/>
      <c r="C14" s="8" t="n"/>
      <c r="D14" s="7" t="n"/>
      <c r="E14" s="7" t="n"/>
      <c r="F14" s="9" t="n"/>
      <c r="G14" s="7">
        <f>IF($A14="","",COUNTIFS(Roster!$A$2:$A$151,"&lt;&gt;",Roster!$B$2:$B$151,$A14,Roster!$C$2:$C$151,$B14))</f>
        <v/>
      </c>
      <c r="H14" s="7">
        <f>IF($A14="","",COUNTIFS(Roster!$A$2:$A$151,"&lt;&gt;",Roster!$B$2:$B$151,$A14,Roster!$C$2:$C$151,$B14,Roster!$I$2:$I$151,"Yes"))</f>
        <v/>
      </c>
      <c r="I14" s="7">
        <f>IF($A14="","",COUNTIFS(Roster!$A$2:$A$151,"&lt;&gt;",Roster!$B$2:$B$151,$A14,Roster!$C$2:$C$151,$B14,Roster!$I$2:$I$151,"No"))</f>
        <v/>
      </c>
      <c r="J14" s="7">
        <f>IF($A14="","",IF($B14="","Choose a course",IF($G14=0,"No one listed yet",IF(LEFT($B14,4)="ACLS",IF($G14&lt;3,"ACLS: available to individual participants. Confirm with QKC Health.","3 or more listed"),IF($G14&lt;3,"Below 3 listed: most courses require a minimum of three participants. Confirm with QKC Health.","3 or more listed")))))</f>
        <v/>
      </c>
      <c r="K14" s="7">
        <f>IF($A14="","",IF($H14+$I14=0,"Not recorded yet",IF($H14=0,"Nobody attended: see the Terms of Service on no-shows",IF(AND($F14&lt;&gt;"",$H14&lt;$F14),"Below the confirmed minimum: the confirmed minimum is invoiced","Attendance recorded"))))</f>
        <v/>
      </c>
      <c r="L14" s="7" t="n"/>
    </row>
    <row r="15" ht="31" customHeight="1">
      <c r="A15" s="7" t="n"/>
      <c r="B15" s="7" t="n"/>
      <c r="C15" s="8" t="n"/>
      <c r="D15" s="7" t="n"/>
      <c r="E15" s="7" t="n"/>
      <c r="F15" s="9" t="n"/>
      <c r="G15" s="7">
        <f>IF($A15="","",COUNTIFS(Roster!$A$2:$A$151,"&lt;&gt;",Roster!$B$2:$B$151,$A15,Roster!$C$2:$C$151,$B15))</f>
        <v/>
      </c>
      <c r="H15" s="7">
        <f>IF($A15="","",COUNTIFS(Roster!$A$2:$A$151,"&lt;&gt;",Roster!$B$2:$B$151,$A15,Roster!$C$2:$C$151,$B15,Roster!$I$2:$I$151,"Yes"))</f>
        <v/>
      </c>
      <c r="I15" s="7">
        <f>IF($A15="","",COUNTIFS(Roster!$A$2:$A$151,"&lt;&gt;",Roster!$B$2:$B$151,$A15,Roster!$C$2:$C$151,$B15,Roster!$I$2:$I$151,"No"))</f>
        <v/>
      </c>
      <c r="J15" s="7">
        <f>IF($A15="","",IF($B15="","Choose a course",IF($G15=0,"No one listed yet",IF(LEFT($B15,4)="ACLS",IF($G15&lt;3,"ACLS: available to individual participants. Confirm with QKC Health.","3 or more listed"),IF($G15&lt;3,"Below 3 listed: most courses require a minimum of three participants. Confirm with QKC Health.","3 or more listed")))))</f>
        <v/>
      </c>
      <c r="K15" s="7">
        <f>IF($A15="","",IF($H15+$I15=0,"Not recorded yet",IF($H15=0,"Nobody attended: see the Terms of Service on no-shows",IF(AND($F15&lt;&gt;"",$H15&lt;$F15),"Below the confirmed minimum: the confirmed minimum is invoiced","Attendance recorded"))))</f>
        <v/>
      </c>
      <c r="L15" s="7" t="n"/>
    </row>
    <row r="16" ht="31" customHeight="1">
      <c r="A16" s="7" t="n"/>
      <c r="B16" s="7" t="n"/>
      <c r="C16" s="8" t="n"/>
      <c r="D16" s="7" t="n"/>
      <c r="E16" s="7" t="n"/>
      <c r="F16" s="9" t="n"/>
      <c r="G16" s="7">
        <f>IF($A16="","",COUNTIFS(Roster!$A$2:$A$151,"&lt;&gt;",Roster!$B$2:$B$151,$A16,Roster!$C$2:$C$151,$B16))</f>
        <v/>
      </c>
      <c r="H16" s="7">
        <f>IF($A16="","",COUNTIFS(Roster!$A$2:$A$151,"&lt;&gt;",Roster!$B$2:$B$151,$A16,Roster!$C$2:$C$151,$B16,Roster!$I$2:$I$151,"Yes"))</f>
        <v/>
      </c>
      <c r="I16" s="7">
        <f>IF($A16="","",COUNTIFS(Roster!$A$2:$A$151,"&lt;&gt;",Roster!$B$2:$B$151,$A16,Roster!$C$2:$C$151,$B16,Roster!$I$2:$I$151,"No"))</f>
        <v/>
      </c>
      <c r="J16" s="7">
        <f>IF($A16="","",IF($B16="","Choose a course",IF($G16=0,"No one listed yet",IF(LEFT($B16,4)="ACLS",IF($G16&lt;3,"ACLS: available to individual participants. Confirm with QKC Health.","3 or more listed"),IF($G16&lt;3,"Below 3 listed: most courses require a minimum of three participants. Confirm with QKC Health.","3 or more listed")))))</f>
        <v/>
      </c>
      <c r="K16" s="7">
        <f>IF($A16="","",IF($H16+$I16=0,"Not recorded yet",IF($H16=0,"Nobody attended: see the Terms of Service on no-shows",IF(AND($F16&lt;&gt;"",$H16&lt;$F16),"Below the confirmed minimum: the confirmed minimum is invoiced","Attendance recorded"))))</f>
        <v/>
      </c>
      <c r="L16" s="7" t="n"/>
    </row>
    <row r="17" ht="31" customHeight="1">
      <c r="A17" s="7" t="n"/>
      <c r="B17" s="7" t="n"/>
      <c r="C17" s="8" t="n"/>
      <c r="D17" s="7" t="n"/>
      <c r="E17" s="7" t="n"/>
      <c r="F17" s="9" t="n"/>
      <c r="G17" s="7">
        <f>IF($A17="","",COUNTIFS(Roster!$A$2:$A$151,"&lt;&gt;",Roster!$B$2:$B$151,$A17,Roster!$C$2:$C$151,$B17))</f>
        <v/>
      </c>
      <c r="H17" s="7">
        <f>IF($A17="","",COUNTIFS(Roster!$A$2:$A$151,"&lt;&gt;",Roster!$B$2:$B$151,$A17,Roster!$C$2:$C$151,$B17,Roster!$I$2:$I$151,"Yes"))</f>
        <v/>
      </c>
      <c r="I17" s="7">
        <f>IF($A17="","",COUNTIFS(Roster!$A$2:$A$151,"&lt;&gt;",Roster!$B$2:$B$151,$A17,Roster!$C$2:$C$151,$B17,Roster!$I$2:$I$151,"No"))</f>
        <v/>
      </c>
      <c r="J17" s="7">
        <f>IF($A17="","",IF($B17="","Choose a course",IF($G17=0,"No one listed yet",IF(LEFT($B17,4)="ACLS",IF($G17&lt;3,"ACLS: available to individual participants. Confirm with QKC Health.","3 or more listed"),IF($G17&lt;3,"Below 3 listed: most courses require a minimum of three participants. Confirm with QKC Health.","3 or more listed")))))</f>
        <v/>
      </c>
      <c r="K17" s="7">
        <f>IF($A17="","",IF($H17+$I17=0,"Not recorded yet",IF($H17=0,"Nobody attended: see the Terms of Service on no-shows",IF(AND($F17&lt;&gt;"",$H17&lt;$F17),"Below the confirmed minimum: the confirmed minimum is invoiced","Attendance recorded"))))</f>
        <v/>
      </c>
      <c r="L17" s="7" t="n"/>
    </row>
    <row r="18" ht="31" customHeight="1">
      <c r="A18" s="7" t="n"/>
      <c r="B18" s="7" t="n"/>
      <c r="C18" s="8" t="n"/>
      <c r="D18" s="7" t="n"/>
      <c r="E18" s="7" t="n"/>
      <c r="F18" s="9" t="n"/>
      <c r="G18" s="7">
        <f>IF($A18="","",COUNTIFS(Roster!$A$2:$A$151,"&lt;&gt;",Roster!$B$2:$B$151,$A18,Roster!$C$2:$C$151,$B18))</f>
        <v/>
      </c>
      <c r="H18" s="7">
        <f>IF($A18="","",COUNTIFS(Roster!$A$2:$A$151,"&lt;&gt;",Roster!$B$2:$B$151,$A18,Roster!$C$2:$C$151,$B18,Roster!$I$2:$I$151,"Yes"))</f>
        <v/>
      </c>
      <c r="I18" s="7">
        <f>IF($A18="","",COUNTIFS(Roster!$A$2:$A$151,"&lt;&gt;",Roster!$B$2:$B$151,$A18,Roster!$C$2:$C$151,$B18,Roster!$I$2:$I$151,"No"))</f>
        <v/>
      </c>
      <c r="J18" s="7">
        <f>IF($A18="","",IF($B18="","Choose a course",IF($G18=0,"No one listed yet",IF(LEFT($B18,4)="ACLS",IF($G18&lt;3,"ACLS: available to individual participants. Confirm with QKC Health.","3 or more listed"),IF($G18&lt;3,"Below 3 listed: most courses require a minimum of three participants. Confirm with QKC Health.","3 or more listed")))))</f>
        <v/>
      </c>
      <c r="K18" s="7">
        <f>IF($A18="","",IF($H18+$I18=0,"Not recorded yet",IF($H18=0,"Nobody attended: see the Terms of Service on no-shows",IF(AND($F18&lt;&gt;"",$H18&lt;$F18),"Below the confirmed minimum: the confirmed minimum is invoiced","Attendance recorded"))))</f>
        <v/>
      </c>
      <c r="L18" s="7" t="n"/>
    </row>
    <row r="19" ht="31" customHeight="1">
      <c r="A19" s="7" t="n"/>
      <c r="B19" s="7" t="n"/>
      <c r="C19" s="8" t="n"/>
      <c r="D19" s="7" t="n"/>
      <c r="E19" s="7" t="n"/>
      <c r="F19" s="9" t="n"/>
      <c r="G19" s="7">
        <f>IF($A19="","",COUNTIFS(Roster!$A$2:$A$151,"&lt;&gt;",Roster!$B$2:$B$151,$A19,Roster!$C$2:$C$151,$B19))</f>
        <v/>
      </c>
      <c r="H19" s="7">
        <f>IF($A19="","",COUNTIFS(Roster!$A$2:$A$151,"&lt;&gt;",Roster!$B$2:$B$151,$A19,Roster!$C$2:$C$151,$B19,Roster!$I$2:$I$151,"Yes"))</f>
        <v/>
      </c>
      <c r="I19" s="7">
        <f>IF($A19="","",COUNTIFS(Roster!$A$2:$A$151,"&lt;&gt;",Roster!$B$2:$B$151,$A19,Roster!$C$2:$C$151,$B19,Roster!$I$2:$I$151,"No"))</f>
        <v/>
      </c>
      <c r="J19" s="7">
        <f>IF($A19="","",IF($B19="","Choose a course",IF($G19=0,"No one listed yet",IF(LEFT($B19,4)="ACLS",IF($G19&lt;3,"ACLS: available to individual participants. Confirm with QKC Health.","3 or more listed"),IF($G19&lt;3,"Below 3 listed: most courses require a minimum of three participants. Confirm with QKC Health.","3 or more listed")))))</f>
        <v/>
      </c>
      <c r="K19" s="7">
        <f>IF($A19="","",IF($H19+$I19=0,"Not recorded yet",IF($H19=0,"Nobody attended: see the Terms of Service on no-shows",IF(AND($F19&lt;&gt;"",$H19&lt;$F19),"Below the confirmed minimum: the confirmed minimum is invoiced","Attendance recorded"))))</f>
        <v/>
      </c>
      <c r="L19" s="7" t="n"/>
    </row>
    <row r="20" ht="31" customHeight="1">
      <c r="A20" s="7" t="n"/>
      <c r="B20" s="7" t="n"/>
      <c r="C20" s="8" t="n"/>
      <c r="D20" s="7" t="n"/>
      <c r="E20" s="7" t="n"/>
      <c r="F20" s="9" t="n"/>
      <c r="G20" s="7">
        <f>IF($A20="","",COUNTIFS(Roster!$A$2:$A$151,"&lt;&gt;",Roster!$B$2:$B$151,$A20,Roster!$C$2:$C$151,$B20))</f>
        <v/>
      </c>
      <c r="H20" s="7">
        <f>IF($A20="","",COUNTIFS(Roster!$A$2:$A$151,"&lt;&gt;",Roster!$B$2:$B$151,$A20,Roster!$C$2:$C$151,$B20,Roster!$I$2:$I$151,"Yes"))</f>
        <v/>
      </c>
      <c r="I20" s="7">
        <f>IF($A20="","",COUNTIFS(Roster!$A$2:$A$151,"&lt;&gt;",Roster!$B$2:$B$151,$A20,Roster!$C$2:$C$151,$B20,Roster!$I$2:$I$151,"No"))</f>
        <v/>
      </c>
      <c r="J20" s="7">
        <f>IF($A20="","",IF($B20="","Choose a course",IF($G20=0,"No one listed yet",IF(LEFT($B20,4)="ACLS",IF($G20&lt;3,"ACLS: available to individual participants. Confirm with QKC Health.","3 or more listed"),IF($G20&lt;3,"Below 3 listed: most courses require a minimum of three participants. Confirm with QKC Health.","3 or more listed")))))</f>
        <v/>
      </c>
      <c r="K20" s="7">
        <f>IF($A20="","",IF($H20+$I20=0,"Not recorded yet",IF($H20=0,"Nobody attended: see the Terms of Service on no-shows",IF(AND($F20&lt;&gt;"",$H20&lt;$F20),"Below the confirmed minimum: the confirmed minimum is invoiced","Attendance recorded"))))</f>
        <v/>
      </c>
      <c r="L20" s="7" t="n"/>
    </row>
    <row r="21" ht="31" customHeight="1">
      <c r="A21" s="7" t="n"/>
      <c r="B21" s="7" t="n"/>
      <c r="C21" s="8" t="n"/>
      <c r="D21" s="7" t="n"/>
      <c r="E21" s="7" t="n"/>
      <c r="F21" s="9" t="n"/>
      <c r="G21" s="7">
        <f>IF($A21="","",COUNTIFS(Roster!$A$2:$A$151,"&lt;&gt;",Roster!$B$2:$B$151,$A21,Roster!$C$2:$C$151,$B21))</f>
        <v/>
      </c>
      <c r="H21" s="7">
        <f>IF($A21="","",COUNTIFS(Roster!$A$2:$A$151,"&lt;&gt;",Roster!$B$2:$B$151,$A21,Roster!$C$2:$C$151,$B21,Roster!$I$2:$I$151,"Yes"))</f>
        <v/>
      </c>
      <c r="I21" s="7">
        <f>IF($A21="","",COUNTIFS(Roster!$A$2:$A$151,"&lt;&gt;",Roster!$B$2:$B$151,$A21,Roster!$C$2:$C$151,$B21,Roster!$I$2:$I$151,"No"))</f>
        <v/>
      </c>
      <c r="J21" s="7">
        <f>IF($A21="","",IF($B21="","Choose a course",IF($G21=0,"No one listed yet",IF(LEFT($B21,4)="ACLS",IF($G21&lt;3,"ACLS: available to individual participants. Confirm with QKC Health.","3 or more listed"),IF($G21&lt;3,"Below 3 listed: most courses require a minimum of three participants. Confirm with QKC Health.","3 or more listed")))))</f>
        <v/>
      </c>
      <c r="K21" s="7">
        <f>IF($A21="","",IF($H21+$I21=0,"Not recorded yet",IF($H21=0,"Nobody attended: see the Terms of Service on no-shows",IF(AND($F21&lt;&gt;"",$H21&lt;$F21),"Below the confirmed minimum: the confirmed minimum is invoiced","Attendance recorded"))))</f>
        <v/>
      </c>
      <c r="L21" s="7" t="n"/>
    </row>
    <row r="22" ht="31" customHeight="1">
      <c r="A22" s="7" t="n"/>
      <c r="B22" s="7" t="n"/>
      <c r="C22" s="8" t="n"/>
      <c r="D22" s="7" t="n"/>
      <c r="E22" s="7" t="n"/>
      <c r="F22" s="9" t="n"/>
      <c r="G22" s="7">
        <f>IF($A22="","",COUNTIFS(Roster!$A$2:$A$151,"&lt;&gt;",Roster!$B$2:$B$151,$A22,Roster!$C$2:$C$151,$B22))</f>
        <v/>
      </c>
      <c r="H22" s="7">
        <f>IF($A22="","",COUNTIFS(Roster!$A$2:$A$151,"&lt;&gt;",Roster!$B$2:$B$151,$A22,Roster!$C$2:$C$151,$B22,Roster!$I$2:$I$151,"Yes"))</f>
        <v/>
      </c>
      <c r="I22" s="7">
        <f>IF($A22="","",COUNTIFS(Roster!$A$2:$A$151,"&lt;&gt;",Roster!$B$2:$B$151,$A22,Roster!$C$2:$C$151,$B22,Roster!$I$2:$I$151,"No"))</f>
        <v/>
      </c>
      <c r="J22" s="7">
        <f>IF($A22="","",IF($B22="","Choose a course",IF($G22=0,"No one listed yet",IF(LEFT($B22,4)="ACLS",IF($G22&lt;3,"ACLS: available to individual participants. Confirm with QKC Health.","3 or more listed"),IF($G22&lt;3,"Below 3 listed: most courses require a minimum of three participants. Confirm with QKC Health.","3 or more listed")))))</f>
        <v/>
      </c>
      <c r="K22" s="7">
        <f>IF($A22="","",IF($H22+$I22=0,"Not recorded yet",IF($H22=0,"Nobody attended: see the Terms of Service on no-shows",IF(AND($F22&lt;&gt;"",$H22&lt;$F22),"Below the confirmed minimum: the confirmed minimum is invoiced","Attendance recorded"))))</f>
        <v/>
      </c>
      <c r="L22" s="7" t="n"/>
    </row>
    <row r="23" ht="31" customHeight="1">
      <c r="A23" s="7" t="n"/>
      <c r="B23" s="7" t="n"/>
      <c r="C23" s="8" t="n"/>
      <c r="D23" s="7" t="n"/>
      <c r="E23" s="7" t="n"/>
      <c r="F23" s="9" t="n"/>
      <c r="G23" s="7">
        <f>IF($A23="","",COUNTIFS(Roster!$A$2:$A$151,"&lt;&gt;",Roster!$B$2:$B$151,$A23,Roster!$C$2:$C$151,$B23))</f>
        <v/>
      </c>
      <c r="H23" s="7">
        <f>IF($A23="","",COUNTIFS(Roster!$A$2:$A$151,"&lt;&gt;",Roster!$B$2:$B$151,$A23,Roster!$C$2:$C$151,$B23,Roster!$I$2:$I$151,"Yes"))</f>
        <v/>
      </c>
      <c r="I23" s="7">
        <f>IF($A23="","",COUNTIFS(Roster!$A$2:$A$151,"&lt;&gt;",Roster!$B$2:$B$151,$A23,Roster!$C$2:$C$151,$B23,Roster!$I$2:$I$151,"No"))</f>
        <v/>
      </c>
      <c r="J23" s="7">
        <f>IF($A23="","",IF($B23="","Choose a course",IF($G23=0,"No one listed yet",IF(LEFT($B23,4)="ACLS",IF($G23&lt;3,"ACLS: available to individual participants. Confirm with QKC Health.","3 or more listed"),IF($G23&lt;3,"Below 3 listed: most courses require a minimum of three participants. Confirm with QKC Health.","3 or more listed")))))</f>
        <v/>
      </c>
      <c r="K23" s="7">
        <f>IF($A23="","",IF($H23+$I23=0,"Not recorded yet",IF($H23=0,"Nobody attended: see the Terms of Service on no-shows",IF(AND($F23&lt;&gt;"",$H23&lt;$F23),"Below the confirmed minimum: the confirmed minimum is invoiced","Attendance recorded"))))</f>
        <v/>
      </c>
      <c r="L23" s="7" t="n"/>
    </row>
    <row r="24" ht="31" customHeight="1">
      <c r="A24" s="7" t="n"/>
      <c r="B24" s="7" t="n"/>
      <c r="C24" s="8" t="n"/>
      <c r="D24" s="7" t="n"/>
      <c r="E24" s="7" t="n"/>
      <c r="F24" s="9" t="n"/>
      <c r="G24" s="7">
        <f>IF($A24="","",COUNTIFS(Roster!$A$2:$A$151,"&lt;&gt;",Roster!$B$2:$B$151,$A24,Roster!$C$2:$C$151,$B24))</f>
        <v/>
      </c>
      <c r="H24" s="7">
        <f>IF($A24="","",COUNTIFS(Roster!$A$2:$A$151,"&lt;&gt;",Roster!$B$2:$B$151,$A24,Roster!$C$2:$C$151,$B24,Roster!$I$2:$I$151,"Yes"))</f>
        <v/>
      </c>
      <c r="I24" s="7">
        <f>IF($A24="","",COUNTIFS(Roster!$A$2:$A$151,"&lt;&gt;",Roster!$B$2:$B$151,$A24,Roster!$C$2:$C$151,$B24,Roster!$I$2:$I$151,"No"))</f>
        <v/>
      </c>
      <c r="J24" s="7">
        <f>IF($A24="","",IF($B24="","Choose a course",IF($G24=0,"No one listed yet",IF(LEFT($B24,4)="ACLS",IF($G24&lt;3,"ACLS: available to individual participants. Confirm with QKC Health.","3 or more listed"),IF($G24&lt;3,"Below 3 listed: most courses require a minimum of three participants. Confirm with QKC Health.","3 or more listed")))))</f>
        <v/>
      </c>
      <c r="K24" s="7">
        <f>IF($A24="","",IF($H24+$I24=0,"Not recorded yet",IF($H24=0,"Nobody attended: see the Terms of Service on no-shows",IF(AND($F24&lt;&gt;"",$H24&lt;$F24),"Below the confirmed minimum: the confirmed minimum is invoiced","Attendance recorded"))))</f>
        <v/>
      </c>
      <c r="L24" s="7" t="n"/>
    </row>
    <row r="25" ht="31" customHeight="1">
      <c r="A25" s="7" t="n"/>
      <c r="B25" s="7" t="n"/>
      <c r="C25" s="8" t="n"/>
      <c r="D25" s="7" t="n"/>
      <c r="E25" s="7" t="n"/>
      <c r="F25" s="9" t="n"/>
      <c r="G25" s="7">
        <f>IF($A25="","",COUNTIFS(Roster!$A$2:$A$151,"&lt;&gt;",Roster!$B$2:$B$151,$A25,Roster!$C$2:$C$151,$B25))</f>
        <v/>
      </c>
      <c r="H25" s="7">
        <f>IF($A25="","",COUNTIFS(Roster!$A$2:$A$151,"&lt;&gt;",Roster!$B$2:$B$151,$A25,Roster!$C$2:$C$151,$B25,Roster!$I$2:$I$151,"Yes"))</f>
        <v/>
      </c>
      <c r="I25" s="7">
        <f>IF($A25="","",COUNTIFS(Roster!$A$2:$A$151,"&lt;&gt;",Roster!$B$2:$B$151,$A25,Roster!$C$2:$C$151,$B25,Roster!$I$2:$I$151,"No"))</f>
        <v/>
      </c>
      <c r="J25" s="7">
        <f>IF($A25="","",IF($B25="","Choose a course",IF($G25=0,"No one listed yet",IF(LEFT($B25,4)="ACLS",IF($G25&lt;3,"ACLS: available to individual participants. Confirm with QKC Health.","3 or more listed"),IF($G25&lt;3,"Below 3 listed: most courses require a minimum of three participants. Confirm with QKC Health.","3 or more listed")))))</f>
        <v/>
      </c>
      <c r="K25" s="7">
        <f>IF($A25="","",IF($H25+$I25=0,"Not recorded yet",IF($H25=0,"Nobody attended: see the Terms of Service on no-shows",IF(AND($F25&lt;&gt;"",$H25&lt;$F25),"Below the confirmed minimum: the confirmed minimum is invoiced","Attendance recorded"))))</f>
        <v/>
      </c>
      <c r="L25" s="7" t="n"/>
    </row>
    <row r="26" ht="31" customHeight="1">
      <c r="A26" s="7" t="n"/>
      <c r="B26" s="7" t="n"/>
      <c r="C26" s="8" t="n"/>
      <c r="D26" s="7" t="n"/>
      <c r="E26" s="7" t="n"/>
      <c r="F26" s="9" t="n"/>
      <c r="G26" s="7">
        <f>IF($A26="","",COUNTIFS(Roster!$A$2:$A$151,"&lt;&gt;",Roster!$B$2:$B$151,$A26,Roster!$C$2:$C$151,$B26))</f>
        <v/>
      </c>
      <c r="H26" s="7">
        <f>IF($A26="","",COUNTIFS(Roster!$A$2:$A$151,"&lt;&gt;",Roster!$B$2:$B$151,$A26,Roster!$C$2:$C$151,$B26,Roster!$I$2:$I$151,"Yes"))</f>
        <v/>
      </c>
      <c r="I26" s="7">
        <f>IF($A26="","",COUNTIFS(Roster!$A$2:$A$151,"&lt;&gt;",Roster!$B$2:$B$151,$A26,Roster!$C$2:$C$151,$B26,Roster!$I$2:$I$151,"No"))</f>
        <v/>
      </c>
      <c r="J26" s="7">
        <f>IF($A26="","",IF($B26="","Choose a course",IF($G26=0,"No one listed yet",IF(LEFT($B26,4)="ACLS",IF($G26&lt;3,"ACLS: available to individual participants. Confirm with QKC Health.","3 or more listed"),IF($G26&lt;3,"Below 3 listed: most courses require a minimum of three participants. Confirm with QKC Health.","3 or more listed")))))</f>
        <v/>
      </c>
      <c r="K26" s="7">
        <f>IF($A26="","",IF($H26+$I26=0,"Not recorded yet",IF($H26=0,"Nobody attended: see the Terms of Service on no-shows",IF(AND($F26&lt;&gt;"",$H26&lt;$F26),"Below the confirmed minimum: the confirmed minimum is invoiced","Attendance recorded"))))</f>
        <v/>
      </c>
      <c r="L26" s="7" t="n"/>
    </row>
    <row r="27" ht="31" customHeight="1">
      <c r="A27" s="7" t="n"/>
      <c r="B27" s="7" t="n"/>
      <c r="C27" s="8" t="n"/>
      <c r="D27" s="7" t="n"/>
      <c r="E27" s="7" t="n"/>
      <c r="F27" s="9" t="n"/>
      <c r="G27" s="7">
        <f>IF($A27="","",COUNTIFS(Roster!$A$2:$A$151,"&lt;&gt;",Roster!$B$2:$B$151,$A27,Roster!$C$2:$C$151,$B27))</f>
        <v/>
      </c>
      <c r="H27" s="7">
        <f>IF($A27="","",COUNTIFS(Roster!$A$2:$A$151,"&lt;&gt;",Roster!$B$2:$B$151,$A27,Roster!$C$2:$C$151,$B27,Roster!$I$2:$I$151,"Yes"))</f>
        <v/>
      </c>
      <c r="I27" s="7">
        <f>IF($A27="","",COUNTIFS(Roster!$A$2:$A$151,"&lt;&gt;",Roster!$B$2:$B$151,$A27,Roster!$C$2:$C$151,$B27,Roster!$I$2:$I$151,"No"))</f>
        <v/>
      </c>
      <c r="J27" s="7">
        <f>IF($A27="","",IF($B27="","Choose a course",IF($G27=0,"No one listed yet",IF(LEFT($B27,4)="ACLS",IF($G27&lt;3,"ACLS: available to individual participants. Confirm with QKC Health.","3 or more listed"),IF($G27&lt;3,"Below 3 listed: most courses require a minimum of three participants. Confirm with QKC Health.","3 or more listed")))))</f>
        <v/>
      </c>
      <c r="K27" s="7">
        <f>IF($A27="","",IF($H27+$I27=0,"Not recorded yet",IF($H27=0,"Nobody attended: see the Terms of Service on no-shows",IF(AND($F27&lt;&gt;"",$H27&lt;$F27),"Below the confirmed minimum: the confirmed minimum is invoiced","Attendance recorded"))))</f>
        <v/>
      </c>
      <c r="L27" s="7" t="n"/>
    </row>
    <row r="28" ht="31" customHeight="1">
      <c r="A28" s="7" t="n"/>
      <c r="B28" s="7" t="n"/>
      <c r="C28" s="8" t="n"/>
      <c r="D28" s="7" t="n"/>
      <c r="E28" s="7" t="n"/>
      <c r="F28" s="9" t="n"/>
      <c r="G28" s="7">
        <f>IF($A28="","",COUNTIFS(Roster!$A$2:$A$151,"&lt;&gt;",Roster!$B$2:$B$151,$A28,Roster!$C$2:$C$151,$B28))</f>
        <v/>
      </c>
      <c r="H28" s="7">
        <f>IF($A28="","",COUNTIFS(Roster!$A$2:$A$151,"&lt;&gt;",Roster!$B$2:$B$151,$A28,Roster!$C$2:$C$151,$B28,Roster!$I$2:$I$151,"Yes"))</f>
        <v/>
      </c>
      <c r="I28" s="7">
        <f>IF($A28="","",COUNTIFS(Roster!$A$2:$A$151,"&lt;&gt;",Roster!$B$2:$B$151,$A28,Roster!$C$2:$C$151,$B28,Roster!$I$2:$I$151,"No"))</f>
        <v/>
      </c>
      <c r="J28" s="7">
        <f>IF($A28="","",IF($B28="","Choose a course",IF($G28=0,"No one listed yet",IF(LEFT($B28,4)="ACLS",IF($G28&lt;3,"ACLS: available to individual participants. Confirm with QKC Health.","3 or more listed"),IF($G28&lt;3,"Below 3 listed: most courses require a minimum of three participants. Confirm with QKC Health.","3 or more listed")))))</f>
        <v/>
      </c>
      <c r="K28" s="7">
        <f>IF($A28="","",IF($H28+$I28=0,"Not recorded yet",IF($H28=0,"Nobody attended: see the Terms of Service on no-shows",IF(AND($F28&lt;&gt;"",$H28&lt;$F28),"Below the confirmed minimum: the confirmed minimum is invoiced","Attendance recorded"))))</f>
        <v/>
      </c>
      <c r="L28" s="7" t="n"/>
    </row>
    <row r="29" ht="31" customHeight="1">
      <c r="A29" s="7" t="n"/>
      <c r="B29" s="7" t="n"/>
      <c r="C29" s="8" t="n"/>
      <c r="D29" s="7" t="n"/>
      <c r="E29" s="7" t="n"/>
      <c r="F29" s="9" t="n"/>
      <c r="G29" s="7">
        <f>IF($A29="","",COUNTIFS(Roster!$A$2:$A$151,"&lt;&gt;",Roster!$B$2:$B$151,$A29,Roster!$C$2:$C$151,$B29))</f>
        <v/>
      </c>
      <c r="H29" s="7">
        <f>IF($A29="","",COUNTIFS(Roster!$A$2:$A$151,"&lt;&gt;",Roster!$B$2:$B$151,$A29,Roster!$C$2:$C$151,$B29,Roster!$I$2:$I$151,"Yes"))</f>
        <v/>
      </c>
      <c r="I29" s="7">
        <f>IF($A29="","",COUNTIFS(Roster!$A$2:$A$151,"&lt;&gt;",Roster!$B$2:$B$151,$A29,Roster!$C$2:$C$151,$B29,Roster!$I$2:$I$151,"No"))</f>
        <v/>
      </c>
      <c r="J29" s="7">
        <f>IF($A29="","",IF($B29="","Choose a course",IF($G29=0,"No one listed yet",IF(LEFT($B29,4)="ACLS",IF($G29&lt;3,"ACLS: available to individual participants. Confirm with QKC Health.","3 or more listed"),IF($G29&lt;3,"Below 3 listed: most courses require a minimum of three participants. Confirm with QKC Health.","3 or more listed")))))</f>
        <v/>
      </c>
      <c r="K29" s="7">
        <f>IF($A29="","",IF($H29+$I29=0,"Not recorded yet",IF($H29=0,"Nobody attended: see the Terms of Service on no-shows",IF(AND($F29&lt;&gt;"",$H29&lt;$F29),"Below the confirmed minimum: the confirmed minimum is invoiced","Attendance recorded"))))</f>
        <v/>
      </c>
      <c r="L29" s="7" t="n"/>
    </row>
    <row r="30" ht="31" customHeight="1">
      <c r="A30" s="7" t="n"/>
      <c r="B30" s="7" t="n"/>
      <c r="C30" s="8" t="n"/>
      <c r="D30" s="7" t="n"/>
      <c r="E30" s="7" t="n"/>
      <c r="F30" s="9" t="n"/>
      <c r="G30" s="7">
        <f>IF($A30="","",COUNTIFS(Roster!$A$2:$A$151,"&lt;&gt;",Roster!$B$2:$B$151,$A30,Roster!$C$2:$C$151,$B30))</f>
        <v/>
      </c>
      <c r="H30" s="7">
        <f>IF($A30="","",COUNTIFS(Roster!$A$2:$A$151,"&lt;&gt;",Roster!$B$2:$B$151,$A30,Roster!$C$2:$C$151,$B30,Roster!$I$2:$I$151,"Yes"))</f>
        <v/>
      </c>
      <c r="I30" s="7">
        <f>IF($A30="","",COUNTIFS(Roster!$A$2:$A$151,"&lt;&gt;",Roster!$B$2:$B$151,$A30,Roster!$C$2:$C$151,$B30,Roster!$I$2:$I$151,"No"))</f>
        <v/>
      </c>
      <c r="J30" s="7">
        <f>IF($A30="","",IF($B30="","Choose a course",IF($G30=0,"No one listed yet",IF(LEFT($B30,4)="ACLS",IF($G30&lt;3,"ACLS: available to individual participants. Confirm with QKC Health.","3 or more listed"),IF($G30&lt;3,"Below 3 listed: most courses require a minimum of three participants. Confirm with QKC Health.","3 or more listed")))))</f>
        <v/>
      </c>
      <c r="K30" s="7">
        <f>IF($A30="","",IF($H30+$I30=0,"Not recorded yet",IF($H30=0,"Nobody attended: see the Terms of Service on no-shows",IF(AND($F30&lt;&gt;"",$H30&lt;$F30),"Below the confirmed minimum: the confirmed minimum is invoiced","Attendance recorded"))))</f>
        <v/>
      </c>
      <c r="L30" s="7" t="n"/>
    </row>
    <row r="31" ht="31" customHeight="1">
      <c r="A31" s="7" t="n"/>
      <c r="B31" s="7" t="n"/>
      <c r="C31" s="8" t="n"/>
      <c r="D31" s="7" t="n"/>
      <c r="E31" s="7" t="n"/>
      <c r="F31" s="9" t="n"/>
      <c r="G31" s="7">
        <f>IF($A31="","",COUNTIFS(Roster!$A$2:$A$151,"&lt;&gt;",Roster!$B$2:$B$151,$A31,Roster!$C$2:$C$151,$B31))</f>
        <v/>
      </c>
      <c r="H31" s="7">
        <f>IF($A31="","",COUNTIFS(Roster!$A$2:$A$151,"&lt;&gt;",Roster!$B$2:$B$151,$A31,Roster!$C$2:$C$151,$B31,Roster!$I$2:$I$151,"Yes"))</f>
        <v/>
      </c>
      <c r="I31" s="7">
        <f>IF($A31="","",COUNTIFS(Roster!$A$2:$A$151,"&lt;&gt;",Roster!$B$2:$B$151,$A31,Roster!$C$2:$C$151,$B31,Roster!$I$2:$I$151,"No"))</f>
        <v/>
      </c>
      <c r="J31" s="7">
        <f>IF($A31="","",IF($B31="","Choose a course",IF($G31=0,"No one listed yet",IF(LEFT($B31,4)="ACLS",IF($G31&lt;3,"ACLS: available to individual participants. Confirm with QKC Health.","3 or more listed"),IF($G31&lt;3,"Below 3 listed: most courses require a minimum of three participants. Confirm with QKC Health.","3 or more listed")))))</f>
        <v/>
      </c>
      <c r="K31" s="7">
        <f>IF($A31="","",IF($H31+$I31=0,"Not recorded yet",IF($H31=0,"Nobody attended: see the Terms of Service on no-shows",IF(AND($F31&lt;&gt;"",$H31&lt;$F31),"Below the confirmed minimum: the confirmed minimum is invoiced","Attendance recorded"))))</f>
        <v/>
      </c>
      <c r="L31" s="7" t="n"/>
    </row>
    <row r="32" ht="31" customHeight="1">
      <c r="A32" s="7" t="n"/>
      <c r="B32" s="7" t="n"/>
      <c r="C32" s="8" t="n"/>
      <c r="D32" s="7" t="n"/>
      <c r="E32" s="7" t="n"/>
      <c r="F32" s="9" t="n"/>
      <c r="G32" s="7">
        <f>IF($A32="","",COUNTIFS(Roster!$A$2:$A$151,"&lt;&gt;",Roster!$B$2:$B$151,$A32,Roster!$C$2:$C$151,$B32))</f>
        <v/>
      </c>
      <c r="H32" s="7">
        <f>IF($A32="","",COUNTIFS(Roster!$A$2:$A$151,"&lt;&gt;",Roster!$B$2:$B$151,$A32,Roster!$C$2:$C$151,$B32,Roster!$I$2:$I$151,"Yes"))</f>
        <v/>
      </c>
      <c r="I32" s="7">
        <f>IF($A32="","",COUNTIFS(Roster!$A$2:$A$151,"&lt;&gt;",Roster!$B$2:$B$151,$A32,Roster!$C$2:$C$151,$B32,Roster!$I$2:$I$151,"No"))</f>
        <v/>
      </c>
      <c r="J32" s="7">
        <f>IF($A32="","",IF($B32="","Choose a course",IF($G32=0,"No one listed yet",IF(LEFT($B32,4)="ACLS",IF($G32&lt;3,"ACLS: available to individual participants. Confirm with QKC Health.","3 or more listed"),IF($G32&lt;3,"Below 3 listed: most courses require a minimum of three participants. Confirm with QKC Health.","3 or more listed")))))</f>
        <v/>
      </c>
      <c r="K32" s="7">
        <f>IF($A32="","",IF($H32+$I32=0,"Not recorded yet",IF($H32=0,"Nobody attended: see the Terms of Service on no-shows",IF(AND($F32&lt;&gt;"",$H32&lt;$F32),"Below the confirmed minimum: the confirmed minimum is invoiced","Attendance recorded"))))</f>
        <v/>
      </c>
      <c r="L32" s="7" t="n"/>
    </row>
    <row r="33" ht="31" customHeight="1">
      <c r="A33" s="7" t="n"/>
      <c r="B33" s="7" t="n"/>
      <c r="C33" s="8" t="n"/>
      <c r="D33" s="7" t="n"/>
      <c r="E33" s="7" t="n"/>
      <c r="F33" s="9" t="n"/>
      <c r="G33" s="7">
        <f>IF($A33="","",COUNTIFS(Roster!$A$2:$A$151,"&lt;&gt;",Roster!$B$2:$B$151,$A33,Roster!$C$2:$C$151,$B33))</f>
        <v/>
      </c>
      <c r="H33" s="7">
        <f>IF($A33="","",COUNTIFS(Roster!$A$2:$A$151,"&lt;&gt;",Roster!$B$2:$B$151,$A33,Roster!$C$2:$C$151,$B33,Roster!$I$2:$I$151,"Yes"))</f>
        <v/>
      </c>
      <c r="I33" s="7">
        <f>IF($A33="","",COUNTIFS(Roster!$A$2:$A$151,"&lt;&gt;",Roster!$B$2:$B$151,$A33,Roster!$C$2:$C$151,$B33,Roster!$I$2:$I$151,"No"))</f>
        <v/>
      </c>
      <c r="J33" s="7">
        <f>IF($A33="","",IF($B33="","Choose a course",IF($G33=0,"No one listed yet",IF(LEFT($B33,4)="ACLS",IF($G33&lt;3,"ACLS: available to individual participants. Confirm with QKC Health.","3 or more listed"),IF($G33&lt;3,"Below 3 listed: most courses require a minimum of three participants. Confirm with QKC Health.","3 or more listed")))))</f>
        <v/>
      </c>
      <c r="K33" s="7">
        <f>IF($A33="","",IF($H33+$I33=0,"Not recorded yet",IF($H33=0,"Nobody attended: see the Terms of Service on no-shows",IF(AND($F33&lt;&gt;"",$H33&lt;$F33),"Below the confirmed minimum: the confirmed minimum is invoiced","Attendance recorded"))))</f>
        <v/>
      </c>
      <c r="L33" s="7" t="n"/>
    </row>
    <row r="34" ht="31" customHeight="1">
      <c r="A34" s="7" t="n"/>
      <c r="B34" s="7" t="n"/>
      <c r="C34" s="8" t="n"/>
      <c r="D34" s="7" t="n"/>
      <c r="E34" s="7" t="n"/>
      <c r="F34" s="9" t="n"/>
      <c r="G34" s="7">
        <f>IF($A34="","",COUNTIFS(Roster!$A$2:$A$151,"&lt;&gt;",Roster!$B$2:$B$151,$A34,Roster!$C$2:$C$151,$B34))</f>
        <v/>
      </c>
      <c r="H34" s="7">
        <f>IF($A34="","",COUNTIFS(Roster!$A$2:$A$151,"&lt;&gt;",Roster!$B$2:$B$151,$A34,Roster!$C$2:$C$151,$B34,Roster!$I$2:$I$151,"Yes"))</f>
        <v/>
      </c>
      <c r="I34" s="7">
        <f>IF($A34="","",COUNTIFS(Roster!$A$2:$A$151,"&lt;&gt;",Roster!$B$2:$B$151,$A34,Roster!$C$2:$C$151,$B34,Roster!$I$2:$I$151,"No"))</f>
        <v/>
      </c>
      <c r="J34" s="7">
        <f>IF($A34="","",IF($B34="","Choose a course",IF($G34=0,"No one listed yet",IF(LEFT($B34,4)="ACLS",IF($G34&lt;3,"ACLS: available to individual participants. Confirm with QKC Health.","3 or more listed"),IF($G34&lt;3,"Below 3 listed: most courses require a minimum of three participants. Confirm with QKC Health.","3 or more listed")))))</f>
        <v/>
      </c>
      <c r="K34" s="7">
        <f>IF($A34="","",IF($H34+$I34=0,"Not recorded yet",IF($H34=0,"Nobody attended: see the Terms of Service on no-shows",IF(AND($F34&lt;&gt;"",$H34&lt;$F34),"Below the confirmed minimum: the confirmed minimum is invoiced","Attendance recorded"))))</f>
        <v/>
      </c>
      <c r="L34" s="7" t="n"/>
    </row>
    <row r="35" ht="31" customHeight="1">
      <c r="A35" s="7" t="n"/>
      <c r="B35" s="7" t="n"/>
      <c r="C35" s="8" t="n"/>
      <c r="D35" s="7" t="n"/>
      <c r="E35" s="7" t="n"/>
      <c r="F35" s="9" t="n"/>
      <c r="G35" s="7">
        <f>IF($A35="","",COUNTIFS(Roster!$A$2:$A$151,"&lt;&gt;",Roster!$B$2:$B$151,$A35,Roster!$C$2:$C$151,$B35))</f>
        <v/>
      </c>
      <c r="H35" s="7">
        <f>IF($A35="","",COUNTIFS(Roster!$A$2:$A$151,"&lt;&gt;",Roster!$B$2:$B$151,$A35,Roster!$C$2:$C$151,$B35,Roster!$I$2:$I$151,"Yes"))</f>
        <v/>
      </c>
      <c r="I35" s="7">
        <f>IF($A35="","",COUNTIFS(Roster!$A$2:$A$151,"&lt;&gt;",Roster!$B$2:$B$151,$A35,Roster!$C$2:$C$151,$B35,Roster!$I$2:$I$151,"No"))</f>
        <v/>
      </c>
      <c r="J35" s="7">
        <f>IF($A35="","",IF($B35="","Choose a course",IF($G35=0,"No one listed yet",IF(LEFT($B35,4)="ACLS",IF($G35&lt;3,"ACLS: available to individual participants. Confirm with QKC Health.","3 or more listed"),IF($G35&lt;3,"Below 3 listed: most courses require a minimum of three participants. Confirm with QKC Health.","3 or more listed")))))</f>
        <v/>
      </c>
      <c r="K35" s="7">
        <f>IF($A35="","",IF($H35+$I35=0,"Not recorded yet",IF($H35=0,"Nobody attended: see the Terms of Service on no-shows",IF(AND($F35&lt;&gt;"",$H35&lt;$F35),"Below the confirmed minimum: the confirmed minimum is invoiced","Attendance recorded"))))</f>
        <v/>
      </c>
      <c r="L35" s="7" t="n"/>
    </row>
    <row r="36" ht="31" customHeight="1">
      <c r="A36" s="7" t="n"/>
      <c r="B36" s="7" t="n"/>
      <c r="C36" s="8" t="n"/>
      <c r="D36" s="7" t="n"/>
      <c r="E36" s="7" t="n"/>
      <c r="F36" s="9" t="n"/>
      <c r="G36" s="7">
        <f>IF($A36="","",COUNTIFS(Roster!$A$2:$A$151,"&lt;&gt;",Roster!$B$2:$B$151,$A36,Roster!$C$2:$C$151,$B36))</f>
        <v/>
      </c>
      <c r="H36" s="7">
        <f>IF($A36="","",COUNTIFS(Roster!$A$2:$A$151,"&lt;&gt;",Roster!$B$2:$B$151,$A36,Roster!$C$2:$C$151,$B36,Roster!$I$2:$I$151,"Yes"))</f>
        <v/>
      </c>
      <c r="I36" s="7">
        <f>IF($A36="","",COUNTIFS(Roster!$A$2:$A$151,"&lt;&gt;",Roster!$B$2:$B$151,$A36,Roster!$C$2:$C$151,$B36,Roster!$I$2:$I$151,"No"))</f>
        <v/>
      </c>
      <c r="J36" s="7">
        <f>IF($A36="","",IF($B36="","Choose a course",IF($G36=0,"No one listed yet",IF(LEFT($B36,4)="ACLS",IF($G36&lt;3,"ACLS: available to individual participants. Confirm with QKC Health.","3 or more listed"),IF($G36&lt;3,"Below 3 listed: most courses require a minimum of three participants. Confirm with QKC Health.","3 or more listed")))))</f>
        <v/>
      </c>
      <c r="K36" s="7">
        <f>IF($A36="","",IF($H36+$I36=0,"Not recorded yet",IF($H36=0,"Nobody attended: see the Terms of Service on no-shows",IF(AND($F36&lt;&gt;"",$H36&lt;$F36),"Below the confirmed minimum: the confirmed minimum is invoiced","Attendance recorded"))))</f>
        <v/>
      </c>
      <c r="L36" s="7" t="n"/>
    </row>
    <row r="37" ht="31" customHeight="1">
      <c r="A37" s="7" t="n"/>
      <c r="B37" s="7" t="n"/>
      <c r="C37" s="8" t="n"/>
      <c r="D37" s="7" t="n"/>
      <c r="E37" s="7" t="n"/>
      <c r="F37" s="9" t="n"/>
      <c r="G37" s="7">
        <f>IF($A37="","",COUNTIFS(Roster!$A$2:$A$151,"&lt;&gt;",Roster!$B$2:$B$151,$A37,Roster!$C$2:$C$151,$B37))</f>
        <v/>
      </c>
      <c r="H37" s="7">
        <f>IF($A37="","",COUNTIFS(Roster!$A$2:$A$151,"&lt;&gt;",Roster!$B$2:$B$151,$A37,Roster!$C$2:$C$151,$B37,Roster!$I$2:$I$151,"Yes"))</f>
        <v/>
      </c>
      <c r="I37" s="7">
        <f>IF($A37="","",COUNTIFS(Roster!$A$2:$A$151,"&lt;&gt;",Roster!$B$2:$B$151,$A37,Roster!$C$2:$C$151,$B37,Roster!$I$2:$I$151,"No"))</f>
        <v/>
      </c>
      <c r="J37" s="7">
        <f>IF($A37="","",IF($B37="","Choose a course",IF($G37=0,"No one listed yet",IF(LEFT($B37,4)="ACLS",IF($G37&lt;3,"ACLS: available to individual participants. Confirm with QKC Health.","3 or more listed"),IF($G37&lt;3,"Below 3 listed: most courses require a minimum of three participants. Confirm with QKC Health.","3 or more listed")))))</f>
        <v/>
      </c>
      <c r="K37" s="7">
        <f>IF($A37="","",IF($H37+$I37=0,"Not recorded yet",IF($H37=0,"Nobody attended: see the Terms of Service on no-shows",IF(AND($F37&lt;&gt;"",$H37&lt;$F37),"Below the confirmed minimum: the confirmed minimum is invoiced","Attendance recorded"))))</f>
        <v/>
      </c>
      <c r="L37" s="7" t="n"/>
    </row>
    <row r="38" ht="31" customHeight="1">
      <c r="A38" s="7" t="n"/>
      <c r="B38" s="7" t="n"/>
      <c r="C38" s="8" t="n"/>
      <c r="D38" s="7" t="n"/>
      <c r="E38" s="7" t="n"/>
      <c r="F38" s="9" t="n"/>
      <c r="G38" s="7">
        <f>IF($A38="","",COUNTIFS(Roster!$A$2:$A$151,"&lt;&gt;",Roster!$B$2:$B$151,$A38,Roster!$C$2:$C$151,$B38))</f>
        <v/>
      </c>
      <c r="H38" s="7">
        <f>IF($A38="","",COUNTIFS(Roster!$A$2:$A$151,"&lt;&gt;",Roster!$B$2:$B$151,$A38,Roster!$C$2:$C$151,$B38,Roster!$I$2:$I$151,"Yes"))</f>
        <v/>
      </c>
      <c r="I38" s="7">
        <f>IF($A38="","",COUNTIFS(Roster!$A$2:$A$151,"&lt;&gt;",Roster!$B$2:$B$151,$A38,Roster!$C$2:$C$151,$B38,Roster!$I$2:$I$151,"No"))</f>
        <v/>
      </c>
      <c r="J38" s="7">
        <f>IF($A38="","",IF($B38="","Choose a course",IF($G38=0,"No one listed yet",IF(LEFT($B38,4)="ACLS",IF($G38&lt;3,"ACLS: available to individual participants. Confirm with QKC Health.","3 or more listed"),IF($G38&lt;3,"Below 3 listed: most courses require a minimum of three participants. Confirm with QKC Health.","3 or more listed")))))</f>
        <v/>
      </c>
      <c r="K38" s="7">
        <f>IF($A38="","",IF($H38+$I38=0,"Not recorded yet",IF($H38=0,"Nobody attended: see the Terms of Service on no-shows",IF(AND($F38&lt;&gt;"",$H38&lt;$F38),"Below the confirmed minimum: the confirmed minimum is invoiced","Attendance recorded"))))</f>
        <v/>
      </c>
      <c r="L38" s="7" t="n"/>
    </row>
    <row r="39" ht="31" customHeight="1">
      <c r="A39" s="7" t="n"/>
      <c r="B39" s="7" t="n"/>
      <c r="C39" s="8" t="n"/>
      <c r="D39" s="7" t="n"/>
      <c r="E39" s="7" t="n"/>
      <c r="F39" s="9" t="n"/>
      <c r="G39" s="7">
        <f>IF($A39="","",COUNTIFS(Roster!$A$2:$A$151,"&lt;&gt;",Roster!$B$2:$B$151,$A39,Roster!$C$2:$C$151,$B39))</f>
        <v/>
      </c>
      <c r="H39" s="7">
        <f>IF($A39="","",COUNTIFS(Roster!$A$2:$A$151,"&lt;&gt;",Roster!$B$2:$B$151,$A39,Roster!$C$2:$C$151,$B39,Roster!$I$2:$I$151,"Yes"))</f>
        <v/>
      </c>
      <c r="I39" s="7">
        <f>IF($A39="","",COUNTIFS(Roster!$A$2:$A$151,"&lt;&gt;",Roster!$B$2:$B$151,$A39,Roster!$C$2:$C$151,$B39,Roster!$I$2:$I$151,"No"))</f>
        <v/>
      </c>
      <c r="J39" s="7">
        <f>IF($A39="","",IF($B39="","Choose a course",IF($G39=0,"No one listed yet",IF(LEFT($B39,4)="ACLS",IF($G39&lt;3,"ACLS: available to individual participants. Confirm with QKC Health.","3 or more listed"),IF($G39&lt;3,"Below 3 listed: most courses require a minimum of three participants. Confirm with QKC Health.","3 or more listed")))))</f>
        <v/>
      </c>
      <c r="K39" s="7">
        <f>IF($A39="","",IF($H39+$I39=0,"Not recorded yet",IF($H39=0,"Nobody attended: see the Terms of Service on no-shows",IF(AND($F39&lt;&gt;"",$H39&lt;$F39),"Below the confirmed minimum: the confirmed minimum is invoiced","Attendance recorded"))))</f>
        <v/>
      </c>
      <c r="L39" s="7" t="n"/>
    </row>
    <row r="40" ht="31" customHeight="1">
      <c r="A40" s="7" t="n"/>
      <c r="B40" s="7" t="n"/>
      <c r="C40" s="8" t="n"/>
      <c r="D40" s="7" t="n"/>
      <c r="E40" s="7" t="n"/>
      <c r="F40" s="9" t="n"/>
      <c r="G40" s="7">
        <f>IF($A40="","",COUNTIFS(Roster!$A$2:$A$151,"&lt;&gt;",Roster!$B$2:$B$151,$A40,Roster!$C$2:$C$151,$B40))</f>
        <v/>
      </c>
      <c r="H40" s="7">
        <f>IF($A40="","",COUNTIFS(Roster!$A$2:$A$151,"&lt;&gt;",Roster!$B$2:$B$151,$A40,Roster!$C$2:$C$151,$B40,Roster!$I$2:$I$151,"Yes"))</f>
        <v/>
      </c>
      <c r="I40" s="7">
        <f>IF($A40="","",COUNTIFS(Roster!$A$2:$A$151,"&lt;&gt;",Roster!$B$2:$B$151,$A40,Roster!$C$2:$C$151,$B40,Roster!$I$2:$I$151,"No"))</f>
        <v/>
      </c>
      <c r="J40" s="7">
        <f>IF($A40="","",IF($B40="","Choose a course",IF($G40=0,"No one listed yet",IF(LEFT($B40,4)="ACLS",IF($G40&lt;3,"ACLS: available to individual participants. Confirm with QKC Health.","3 or more listed"),IF($G40&lt;3,"Below 3 listed: most courses require a minimum of three participants. Confirm with QKC Health.","3 or more listed")))))</f>
        <v/>
      </c>
      <c r="K40" s="7">
        <f>IF($A40="","",IF($H40+$I40=0,"Not recorded yet",IF($H40=0,"Nobody attended: see the Terms of Service on no-shows",IF(AND($F40&lt;&gt;"",$H40&lt;$F40),"Below the confirmed minimum: the confirmed minimum is invoiced","Attendance recorded"))))</f>
        <v/>
      </c>
      <c r="L40" s="7" t="n"/>
    </row>
    <row r="41" ht="31" customHeight="1">
      <c r="A41" s="7" t="n"/>
      <c r="B41" s="7" t="n"/>
      <c r="C41" s="8" t="n"/>
      <c r="D41" s="7" t="n"/>
      <c r="E41" s="7" t="n"/>
      <c r="F41" s="9" t="n"/>
      <c r="G41" s="7">
        <f>IF($A41="","",COUNTIFS(Roster!$A$2:$A$151,"&lt;&gt;",Roster!$B$2:$B$151,$A41,Roster!$C$2:$C$151,$B41))</f>
        <v/>
      </c>
      <c r="H41" s="7">
        <f>IF($A41="","",COUNTIFS(Roster!$A$2:$A$151,"&lt;&gt;",Roster!$B$2:$B$151,$A41,Roster!$C$2:$C$151,$B41,Roster!$I$2:$I$151,"Yes"))</f>
        <v/>
      </c>
      <c r="I41" s="7">
        <f>IF($A41="","",COUNTIFS(Roster!$A$2:$A$151,"&lt;&gt;",Roster!$B$2:$B$151,$A41,Roster!$C$2:$C$151,$B41,Roster!$I$2:$I$151,"No"))</f>
        <v/>
      </c>
      <c r="J41" s="7">
        <f>IF($A41="","",IF($B41="","Choose a course",IF($G41=0,"No one listed yet",IF(LEFT($B41,4)="ACLS",IF($G41&lt;3,"ACLS: available to individual participants. Confirm with QKC Health.","3 or more listed"),IF($G41&lt;3,"Below 3 listed: most courses require a minimum of three participants. Confirm with QKC Health.","3 or more listed")))))</f>
        <v/>
      </c>
      <c r="K41" s="7">
        <f>IF($A41="","",IF($H41+$I41=0,"Not recorded yet",IF($H41=0,"Nobody attended: see the Terms of Service on no-shows",IF(AND($F41&lt;&gt;"",$H41&lt;$F41),"Below the confirmed minimum: the confirmed minimum is invoiced","Attendance recorded"))))</f>
        <v/>
      </c>
      <c r="L41" s="7" t="n"/>
    </row>
  </sheetData>
  <conditionalFormatting sqref="J2:J41">
    <cfRule type="expression" priority="1" dxfId="0" stopIfTrue="1">
      <formula>LEFT($J2,7)="Below 3"</formula>
    </cfRule>
    <cfRule type="expression" priority="2" dxfId="1" stopIfTrue="1">
      <formula>LEFT($J2,6)="Choose"</formula>
    </cfRule>
    <cfRule type="expression" priority="3" dxfId="1" stopIfTrue="1">
      <formula>LEFT($J2,6)="No one"</formula>
    </cfRule>
    <cfRule type="expression" priority="4" dxfId="1" stopIfTrue="1">
      <formula>LEFT($J2,4)="ACLS"</formula>
    </cfRule>
    <cfRule type="expression" priority="5" dxfId="2" stopIfTrue="1">
      <formula>LEFT($J2,9)="3 or more"</formula>
    </cfRule>
  </conditionalFormatting>
  <conditionalFormatting sqref="K2:K41">
    <cfRule type="expression" priority="6" dxfId="3" stopIfTrue="1">
      <formula>LEFT($K2,6)="Nobody"</formula>
    </cfRule>
    <cfRule type="expression" priority="7" dxfId="3" stopIfTrue="1">
      <formula>LEFT($K2,19)="Below the confirmed"</formula>
    </cfRule>
    <cfRule type="expression" priority="8" dxfId="1" stopIfTrue="1">
      <formula>LEFT($K2,12)="Not recorded"</formula>
    </cfRule>
    <cfRule type="expression" priority="9" dxfId="2" stopIfTrue="1">
      <formula>LEFT($K2,19)="Attendance recorded"</formula>
    </cfRule>
  </conditionalFormatting>
  <dataValidations count="3">
    <dataValidation sqref="B2:B41" showDropDown="0" showInputMessage="1" showErrorMessage="1" allowBlank="1" errorTitle="Check this entry" error="Choose a course from the list." promptTitle="Course" prompt="Choose the course for this session." type="list">
      <formula1>"Heartsaver CPR AED,Heartsaver First Aid,Heartsaver First Aid CPR AED,BLS Provider,BLS Renewal,BLS Skills Session,ACLS Provider,ACLS Renewal,ACLS Skills Session"</formula1>
    </dataValidation>
    <dataValidation sqref="C2:C41" showDropDown="0" showInputMessage="1" showErrorMessage="1" allowBlank="1" errorTitle="Check this entry" error="Enter a date." promptTitle="Date" prompt="Enter the date as QKC Health confirmed it, for example 11/10/2026." type="date" operator="greaterThan">
      <formula1>DATE(2020,1,1)</formula1>
    </dataValidation>
    <dataValidation sqref="F2:F41" showDropDown="0" showInputMessage="1" showErrorMessage="1" allowBlank="1" errorTitle="Check this entry" error="Enter a whole number, or leave it blank." promptTitle="Confirmed minimum (if stated in " prompt="Enter the confirmed minimum only if QKC Health's written confirmation states one." type="whole" operator="greaterThanOrEqual">
      <formula1>1</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K151"/>
  <sheetViews>
    <sheetView zoomScale="100" workbookViewId="0">
      <pane xSplit="1" ySplit="1" topLeftCell="B2" activePane="bottomRight" state="frozen"/>
      <selection pane="topRight"/>
      <selection pane="bottomLeft"/>
      <selection pane="bottomRight" activeCell="A1" sqref="A1"/>
    </sheetView>
  </sheetViews>
  <sheetFormatPr baseColWidth="8" defaultRowHeight="15"/>
  <cols>
    <col width="26" customWidth="1" min="1" max="1"/>
    <col width="30" customWidth="1" min="2" max="2"/>
    <col width="28" customWidth="1" min="3" max="3"/>
    <col width="40" customWidth="1" min="4" max="4"/>
    <col width="52" customWidth="1" min="5" max="5"/>
    <col width="34" customWidth="1" min="6" max="6"/>
    <col width="40" customWidth="1" min="7" max="7"/>
    <col width="24" customWidth="1" min="8" max="8"/>
    <col width="12" customWidth="1" min="9" max="9"/>
    <col width="32" customWidth="1" min="10" max="10"/>
    <col width="40" customWidth="1" min="11" max="11"/>
  </cols>
  <sheetData>
    <row r="1" ht="48" customHeight="1">
      <c r="A1" s="6" t="inlineStr">
        <is>
          <t>Participant (name or initials)</t>
        </is>
      </c>
      <c r="B1" s="6" t="inlineStr">
        <is>
          <t>Session (as confirmed)</t>
        </is>
      </c>
      <c r="C1" s="6" t="inlineStr">
        <is>
          <t>Course</t>
        </is>
      </c>
      <c r="D1" s="6" t="inlineStr">
        <is>
          <t>Pathway</t>
        </is>
      </c>
      <c r="E1" s="6" t="inlineStr">
        <is>
          <t>Preparation to check</t>
        </is>
      </c>
      <c r="F1" s="6" t="inlineStr">
        <is>
          <t>Preparation status</t>
        </is>
      </c>
      <c r="G1" s="6" t="inlineStr">
        <is>
          <t>Preparation flag</t>
        </is>
      </c>
      <c r="H1" s="6" t="inlineStr">
        <is>
          <t>Accommodation request routed to QKC (Yes or No; blank if none; no details)</t>
        </is>
      </c>
      <c r="I1" s="6" t="inlineStr">
        <is>
          <t>Attended</t>
        </is>
      </c>
      <c r="J1" s="6" t="inlineStr">
        <is>
          <t>Follow-up</t>
        </is>
      </c>
      <c r="K1" s="6" t="inlineStr">
        <is>
          <t>Notes (no health details)</t>
        </is>
      </c>
    </row>
    <row r="2">
      <c r="A2" s="7" t="n"/>
      <c r="B2" s="7" t="n"/>
      <c r="C2" s="7" t="n"/>
      <c r="D2" s="7">
        <f>IF($C2="","",IF(LEFT($C2,10)="Heartsaver","Heartsaver course",IF(ISNUMBER(SEARCH("Renewal",$C2)),"Renewal course",IF(ISNUMBER(SEARCH("Skills Session",$C2)),"Skills session after the AHA online part","Full Provider course"))))</f>
        <v/>
      </c>
      <c r="E2" s="7">
        <f>IF($C2="","",IF($C2="BLS Renewal","Current or most recent BLS Provider card",IF($C2="ACLS Renewal","Current or most recent ACLS card and AHA precourse self-assessment",IF($C2="ACLS Provider","Current BLS Provider card and AHA precourse self-assessment",IF($C2="BLS Skills Session","HeartCode BLS completion certificate",IF($C2="ACLS Skills Session","HeartCode ACLS certificate or confirmation email","None listed on the class page"))))))</f>
        <v/>
      </c>
      <c r="F2" s="7" t="n"/>
      <c r="G2" s="7">
        <f>IF(OR($A2="",$C2=""),"",IF($C2="BLS Renewal",IF(OR($F2="Card checked",$F2="Card and precourse certificate checked"),"OK","Check card"),IF(OR($C2="ACLS Provider",$C2="ACLS Renewal"),IF($F2="Card and precourse certificate checked","OK",IF($F2="Card checked","Check precourse certificate",IF($F2="Precourse certificate received","Check card","Check card and precourse certificate"))),IF(OR($C2="BLS Skills Session",$C2="ACLS Skills Session"),IF($F2="Online certificate received","OK","Check online certificate"),"Nothing to check"))))</f>
        <v/>
      </c>
      <c r="H2" s="7" t="n"/>
      <c r="I2" s="7" t="n"/>
      <c r="J2" s="7">
        <f>IF($A2="","",IF($B2="","Choose a session",IF($C2="","Choose a course",IF(COUNTIF(Summary!$A$2:$A$41,$B2)=0,"Session not on Summary sheet",IF(COUNTIFS(Summary!$A$2:$A$41,$B2,Summary!$B$2:$B$41,$C2)=0,"Course does not match session",IF($H2="No","Route accommodation request",IF($I2="No","Absent: plan next step",IF($I2="Yes","Attended","No action needed"))))))))</f>
        <v/>
      </c>
      <c r="K2" s="7" t="n"/>
    </row>
    <row r="3">
      <c r="A3" s="7" t="n"/>
      <c r="B3" s="7" t="n"/>
      <c r="C3" s="7" t="n"/>
      <c r="D3" s="7">
        <f>IF($C3="","",IF(LEFT($C3,10)="Heartsaver","Heartsaver course",IF(ISNUMBER(SEARCH("Renewal",$C3)),"Renewal course",IF(ISNUMBER(SEARCH("Skills Session",$C3)),"Skills session after the AHA online part","Full Provider course"))))</f>
        <v/>
      </c>
      <c r="E3" s="7">
        <f>IF($C3="","",IF($C3="BLS Renewal","Current or most recent BLS Provider card",IF($C3="ACLS Renewal","Current or most recent ACLS card and AHA precourse self-assessment",IF($C3="ACLS Provider","Current BLS Provider card and AHA precourse self-assessment",IF($C3="BLS Skills Session","HeartCode BLS completion certificate",IF($C3="ACLS Skills Session","HeartCode ACLS certificate or confirmation email","None listed on the class page"))))))</f>
        <v/>
      </c>
      <c r="F3" s="7" t="n"/>
      <c r="G3" s="7">
        <f>IF(OR($A3="",$C3=""),"",IF($C3="BLS Renewal",IF(OR($F3="Card checked",$F3="Card and precourse certificate checked"),"OK","Check card"),IF(OR($C3="ACLS Provider",$C3="ACLS Renewal"),IF($F3="Card and precourse certificate checked","OK",IF($F3="Card checked","Check precourse certificate",IF($F3="Precourse certificate received","Check card","Check card and precourse certificate"))),IF(OR($C3="BLS Skills Session",$C3="ACLS Skills Session"),IF($F3="Online certificate received","OK","Check online certificate"),"Nothing to check"))))</f>
        <v/>
      </c>
      <c r="H3" s="7" t="n"/>
      <c r="I3" s="7" t="n"/>
      <c r="J3" s="7">
        <f>IF($A3="","",IF($B3="","Choose a session",IF($C3="","Choose a course",IF(COUNTIF(Summary!$A$2:$A$41,$B3)=0,"Session not on Summary sheet",IF(COUNTIFS(Summary!$A$2:$A$41,$B3,Summary!$B$2:$B$41,$C3)=0,"Course does not match session",IF($H3="No","Route accommodation request",IF($I3="No","Absent: plan next step",IF($I3="Yes","Attended","No action needed"))))))))</f>
        <v/>
      </c>
      <c r="K3" s="7" t="n"/>
    </row>
    <row r="4">
      <c r="A4" s="7" t="n"/>
      <c r="B4" s="7" t="n"/>
      <c r="C4" s="7" t="n"/>
      <c r="D4" s="7">
        <f>IF($C4="","",IF(LEFT($C4,10)="Heartsaver","Heartsaver course",IF(ISNUMBER(SEARCH("Renewal",$C4)),"Renewal course",IF(ISNUMBER(SEARCH("Skills Session",$C4)),"Skills session after the AHA online part","Full Provider course"))))</f>
        <v/>
      </c>
      <c r="E4" s="7">
        <f>IF($C4="","",IF($C4="BLS Renewal","Current or most recent BLS Provider card",IF($C4="ACLS Renewal","Current or most recent ACLS card and AHA precourse self-assessment",IF($C4="ACLS Provider","Current BLS Provider card and AHA precourse self-assessment",IF($C4="BLS Skills Session","HeartCode BLS completion certificate",IF($C4="ACLS Skills Session","HeartCode ACLS certificate or confirmation email","None listed on the class page"))))))</f>
        <v/>
      </c>
      <c r="F4" s="7" t="n"/>
      <c r="G4" s="7">
        <f>IF(OR($A4="",$C4=""),"",IF($C4="BLS Renewal",IF(OR($F4="Card checked",$F4="Card and precourse certificate checked"),"OK","Check card"),IF(OR($C4="ACLS Provider",$C4="ACLS Renewal"),IF($F4="Card and precourse certificate checked","OK",IF($F4="Card checked","Check precourse certificate",IF($F4="Precourse certificate received","Check card","Check card and precourse certificate"))),IF(OR($C4="BLS Skills Session",$C4="ACLS Skills Session"),IF($F4="Online certificate received","OK","Check online certificate"),"Nothing to check"))))</f>
        <v/>
      </c>
      <c r="H4" s="7" t="n"/>
      <c r="I4" s="7" t="n"/>
      <c r="J4" s="7">
        <f>IF($A4="","",IF($B4="","Choose a session",IF($C4="","Choose a course",IF(COUNTIF(Summary!$A$2:$A$41,$B4)=0,"Session not on Summary sheet",IF(COUNTIFS(Summary!$A$2:$A$41,$B4,Summary!$B$2:$B$41,$C4)=0,"Course does not match session",IF($H4="No","Route accommodation request",IF($I4="No","Absent: plan next step",IF($I4="Yes","Attended","No action needed"))))))))</f>
        <v/>
      </c>
      <c r="K4" s="7" t="n"/>
    </row>
    <row r="5">
      <c r="A5" s="7" t="n"/>
      <c r="B5" s="7" t="n"/>
      <c r="C5" s="7" t="n"/>
      <c r="D5" s="7">
        <f>IF($C5="","",IF(LEFT($C5,10)="Heartsaver","Heartsaver course",IF(ISNUMBER(SEARCH("Renewal",$C5)),"Renewal course",IF(ISNUMBER(SEARCH("Skills Session",$C5)),"Skills session after the AHA online part","Full Provider course"))))</f>
        <v/>
      </c>
      <c r="E5" s="7">
        <f>IF($C5="","",IF($C5="BLS Renewal","Current or most recent BLS Provider card",IF($C5="ACLS Renewal","Current or most recent ACLS card and AHA precourse self-assessment",IF($C5="ACLS Provider","Current BLS Provider card and AHA precourse self-assessment",IF($C5="BLS Skills Session","HeartCode BLS completion certificate",IF($C5="ACLS Skills Session","HeartCode ACLS certificate or confirmation email","None listed on the class page"))))))</f>
        <v/>
      </c>
      <c r="F5" s="7" t="n"/>
      <c r="G5" s="7">
        <f>IF(OR($A5="",$C5=""),"",IF($C5="BLS Renewal",IF(OR($F5="Card checked",$F5="Card and precourse certificate checked"),"OK","Check card"),IF(OR($C5="ACLS Provider",$C5="ACLS Renewal"),IF($F5="Card and precourse certificate checked","OK",IF($F5="Card checked","Check precourse certificate",IF($F5="Precourse certificate received","Check card","Check card and precourse certificate"))),IF(OR($C5="BLS Skills Session",$C5="ACLS Skills Session"),IF($F5="Online certificate received","OK","Check online certificate"),"Nothing to check"))))</f>
        <v/>
      </c>
      <c r="H5" s="7" t="n"/>
      <c r="I5" s="7" t="n"/>
      <c r="J5" s="7">
        <f>IF($A5="","",IF($B5="","Choose a session",IF($C5="","Choose a course",IF(COUNTIF(Summary!$A$2:$A$41,$B5)=0,"Session not on Summary sheet",IF(COUNTIFS(Summary!$A$2:$A$41,$B5,Summary!$B$2:$B$41,$C5)=0,"Course does not match session",IF($H5="No","Route accommodation request",IF($I5="No","Absent: plan next step",IF($I5="Yes","Attended","No action needed"))))))))</f>
        <v/>
      </c>
      <c r="K5" s="7" t="n"/>
    </row>
    <row r="6">
      <c r="A6" s="7" t="n"/>
      <c r="B6" s="7" t="n"/>
      <c r="C6" s="7" t="n"/>
      <c r="D6" s="7">
        <f>IF($C6="","",IF(LEFT($C6,10)="Heartsaver","Heartsaver course",IF(ISNUMBER(SEARCH("Renewal",$C6)),"Renewal course",IF(ISNUMBER(SEARCH("Skills Session",$C6)),"Skills session after the AHA online part","Full Provider course"))))</f>
        <v/>
      </c>
      <c r="E6" s="7">
        <f>IF($C6="","",IF($C6="BLS Renewal","Current or most recent BLS Provider card",IF($C6="ACLS Renewal","Current or most recent ACLS card and AHA precourse self-assessment",IF($C6="ACLS Provider","Current BLS Provider card and AHA precourse self-assessment",IF($C6="BLS Skills Session","HeartCode BLS completion certificate",IF($C6="ACLS Skills Session","HeartCode ACLS certificate or confirmation email","None listed on the class page"))))))</f>
        <v/>
      </c>
      <c r="F6" s="7" t="n"/>
      <c r="G6" s="7">
        <f>IF(OR($A6="",$C6=""),"",IF($C6="BLS Renewal",IF(OR($F6="Card checked",$F6="Card and precourse certificate checked"),"OK","Check card"),IF(OR($C6="ACLS Provider",$C6="ACLS Renewal"),IF($F6="Card and precourse certificate checked","OK",IF($F6="Card checked","Check precourse certificate",IF($F6="Precourse certificate received","Check card","Check card and precourse certificate"))),IF(OR($C6="BLS Skills Session",$C6="ACLS Skills Session"),IF($F6="Online certificate received","OK","Check online certificate"),"Nothing to check"))))</f>
        <v/>
      </c>
      <c r="H6" s="7" t="n"/>
      <c r="I6" s="7" t="n"/>
      <c r="J6" s="7">
        <f>IF($A6="","",IF($B6="","Choose a session",IF($C6="","Choose a course",IF(COUNTIF(Summary!$A$2:$A$41,$B6)=0,"Session not on Summary sheet",IF(COUNTIFS(Summary!$A$2:$A$41,$B6,Summary!$B$2:$B$41,$C6)=0,"Course does not match session",IF($H6="No","Route accommodation request",IF($I6="No","Absent: plan next step",IF($I6="Yes","Attended","No action needed"))))))))</f>
        <v/>
      </c>
      <c r="K6" s="7" t="n"/>
    </row>
    <row r="7">
      <c r="A7" s="7" t="n"/>
      <c r="B7" s="7" t="n"/>
      <c r="C7" s="7" t="n"/>
      <c r="D7" s="7">
        <f>IF($C7="","",IF(LEFT($C7,10)="Heartsaver","Heartsaver course",IF(ISNUMBER(SEARCH("Renewal",$C7)),"Renewal course",IF(ISNUMBER(SEARCH("Skills Session",$C7)),"Skills session after the AHA online part","Full Provider course"))))</f>
        <v/>
      </c>
      <c r="E7" s="7">
        <f>IF($C7="","",IF($C7="BLS Renewal","Current or most recent BLS Provider card",IF($C7="ACLS Renewal","Current or most recent ACLS card and AHA precourse self-assessment",IF($C7="ACLS Provider","Current BLS Provider card and AHA precourse self-assessment",IF($C7="BLS Skills Session","HeartCode BLS completion certificate",IF($C7="ACLS Skills Session","HeartCode ACLS certificate or confirmation email","None listed on the class page"))))))</f>
        <v/>
      </c>
      <c r="F7" s="7" t="n"/>
      <c r="G7" s="7">
        <f>IF(OR($A7="",$C7=""),"",IF($C7="BLS Renewal",IF(OR($F7="Card checked",$F7="Card and precourse certificate checked"),"OK","Check card"),IF(OR($C7="ACLS Provider",$C7="ACLS Renewal"),IF($F7="Card and precourse certificate checked","OK",IF($F7="Card checked","Check precourse certificate",IF($F7="Precourse certificate received","Check card","Check card and precourse certificate"))),IF(OR($C7="BLS Skills Session",$C7="ACLS Skills Session"),IF($F7="Online certificate received","OK","Check online certificate"),"Nothing to check"))))</f>
        <v/>
      </c>
      <c r="H7" s="7" t="n"/>
      <c r="I7" s="7" t="n"/>
      <c r="J7" s="7">
        <f>IF($A7="","",IF($B7="","Choose a session",IF($C7="","Choose a course",IF(COUNTIF(Summary!$A$2:$A$41,$B7)=0,"Session not on Summary sheet",IF(COUNTIFS(Summary!$A$2:$A$41,$B7,Summary!$B$2:$B$41,$C7)=0,"Course does not match session",IF($H7="No","Route accommodation request",IF($I7="No","Absent: plan next step",IF($I7="Yes","Attended","No action needed"))))))))</f>
        <v/>
      </c>
      <c r="K7" s="7" t="n"/>
    </row>
    <row r="8">
      <c r="A8" s="7" t="n"/>
      <c r="B8" s="7" t="n"/>
      <c r="C8" s="7" t="n"/>
      <c r="D8" s="7">
        <f>IF($C8="","",IF(LEFT($C8,10)="Heartsaver","Heartsaver course",IF(ISNUMBER(SEARCH("Renewal",$C8)),"Renewal course",IF(ISNUMBER(SEARCH("Skills Session",$C8)),"Skills session after the AHA online part","Full Provider course"))))</f>
        <v/>
      </c>
      <c r="E8" s="7">
        <f>IF($C8="","",IF($C8="BLS Renewal","Current or most recent BLS Provider card",IF($C8="ACLS Renewal","Current or most recent ACLS card and AHA precourse self-assessment",IF($C8="ACLS Provider","Current BLS Provider card and AHA precourse self-assessment",IF($C8="BLS Skills Session","HeartCode BLS completion certificate",IF($C8="ACLS Skills Session","HeartCode ACLS certificate or confirmation email","None listed on the class page"))))))</f>
        <v/>
      </c>
      <c r="F8" s="7" t="n"/>
      <c r="G8" s="7">
        <f>IF(OR($A8="",$C8=""),"",IF($C8="BLS Renewal",IF(OR($F8="Card checked",$F8="Card and precourse certificate checked"),"OK","Check card"),IF(OR($C8="ACLS Provider",$C8="ACLS Renewal"),IF($F8="Card and precourse certificate checked","OK",IF($F8="Card checked","Check precourse certificate",IF($F8="Precourse certificate received","Check card","Check card and precourse certificate"))),IF(OR($C8="BLS Skills Session",$C8="ACLS Skills Session"),IF($F8="Online certificate received","OK","Check online certificate"),"Nothing to check"))))</f>
        <v/>
      </c>
      <c r="H8" s="7" t="n"/>
      <c r="I8" s="7" t="n"/>
      <c r="J8" s="7">
        <f>IF($A8="","",IF($B8="","Choose a session",IF($C8="","Choose a course",IF(COUNTIF(Summary!$A$2:$A$41,$B8)=0,"Session not on Summary sheet",IF(COUNTIFS(Summary!$A$2:$A$41,$B8,Summary!$B$2:$B$41,$C8)=0,"Course does not match session",IF($H8="No","Route accommodation request",IF($I8="No","Absent: plan next step",IF($I8="Yes","Attended","No action needed"))))))))</f>
        <v/>
      </c>
      <c r="K8" s="7" t="n"/>
    </row>
    <row r="9">
      <c r="A9" s="7" t="n"/>
      <c r="B9" s="7" t="n"/>
      <c r="C9" s="7" t="n"/>
      <c r="D9" s="7">
        <f>IF($C9="","",IF(LEFT($C9,10)="Heartsaver","Heartsaver course",IF(ISNUMBER(SEARCH("Renewal",$C9)),"Renewal course",IF(ISNUMBER(SEARCH("Skills Session",$C9)),"Skills session after the AHA online part","Full Provider course"))))</f>
        <v/>
      </c>
      <c r="E9" s="7">
        <f>IF($C9="","",IF($C9="BLS Renewal","Current or most recent BLS Provider card",IF($C9="ACLS Renewal","Current or most recent ACLS card and AHA precourse self-assessment",IF($C9="ACLS Provider","Current BLS Provider card and AHA precourse self-assessment",IF($C9="BLS Skills Session","HeartCode BLS completion certificate",IF($C9="ACLS Skills Session","HeartCode ACLS certificate or confirmation email","None listed on the class page"))))))</f>
        <v/>
      </c>
      <c r="F9" s="7" t="n"/>
      <c r="G9" s="7">
        <f>IF(OR($A9="",$C9=""),"",IF($C9="BLS Renewal",IF(OR($F9="Card checked",$F9="Card and precourse certificate checked"),"OK","Check card"),IF(OR($C9="ACLS Provider",$C9="ACLS Renewal"),IF($F9="Card and precourse certificate checked","OK",IF($F9="Card checked","Check precourse certificate",IF($F9="Precourse certificate received","Check card","Check card and precourse certificate"))),IF(OR($C9="BLS Skills Session",$C9="ACLS Skills Session"),IF($F9="Online certificate received","OK","Check online certificate"),"Nothing to check"))))</f>
        <v/>
      </c>
      <c r="H9" s="7" t="n"/>
      <c r="I9" s="7" t="n"/>
      <c r="J9" s="7">
        <f>IF($A9="","",IF($B9="","Choose a session",IF($C9="","Choose a course",IF(COUNTIF(Summary!$A$2:$A$41,$B9)=0,"Session not on Summary sheet",IF(COUNTIFS(Summary!$A$2:$A$41,$B9,Summary!$B$2:$B$41,$C9)=0,"Course does not match session",IF($H9="No","Route accommodation request",IF($I9="No","Absent: plan next step",IF($I9="Yes","Attended","No action needed"))))))))</f>
        <v/>
      </c>
      <c r="K9" s="7" t="n"/>
    </row>
    <row r="10">
      <c r="A10" s="7" t="n"/>
      <c r="B10" s="7" t="n"/>
      <c r="C10" s="7" t="n"/>
      <c r="D10" s="7">
        <f>IF($C10="","",IF(LEFT($C10,10)="Heartsaver","Heartsaver course",IF(ISNUMBER(SEARCH("Renewal",$C10)),"Renewal course",IF(ISNUMBER(SEARCH("Skills Session",$C10)),"Skills session after the AHA online part","Full Provider course"))))</f>
        <v/>
      </c>
      <c r="E10" s="7">
        <f>IF($C10="","",IF($C10="BLS Renewal","Current or most recent BLS Provider card",IF($C10="ACLS Renewal","Current or most recent ACLS card and AHA precourse self-assessment",IF($C10="ACLS Provider","Current BLS Provider card and AHA precourse self-assessment",IF($C10="BLS Skills Session","HeartCode BLS completion certificate",IF($C10="ACLS Skills Session","HeartCode ACLS certificate or confirmation email","None listed on the class page"))))))</f>
        <v/>
      </c>
      <c r="F10" s="7" t="n"/>
      <c r="G10" s="7">
        <f>IF(OR($A10="",$C10=""),"",IF($C10="BLS Renewal",IF(OR($F10="Card checked",$F10="Card and precourse certificate checked"),"OK","Check card"),IF(OR($C10="ACLS Provider",$C10="ACLS Renewal"),IF($F10="Card and precourse certificate checked","OK",IF($F10="Card checked","Check precourse certificate",IF($F10="Precourse certificate received","Check card","Check card and precourse certificate"))),IF(OR($C10="BLS Skills Session",$C10="ACLS Skills Session"),IF($F10="Online certificate received","OK","Check online certificate"),"Nothing to check"))))</f>
        <v/>
      </c>
      <c r="H10" s="7" t="n"/>
      <c r="I10" s="7" t="n"/>
      <c r="J10" s="7">
        <f>IF($A10="","",IF($B10="","Choose a session",IF($C10="","Choose a course",IF(COUNTIF(Summary!$A$2:$A$41,$B10)=0,"Session not on Summary sheet",IF(COUNTIFS(Summary!$A$2:$A$41,$B10,Summary!$B$2:$B$41,$C10)=0,"Course does not match session",IF($H10="No","Route accommodation request",IF($I10="No","Absent: plan next step",IF($I10="Yes","Attended","No action needed"))))))))</f>
        <v/>
      </c>
      <c r="K10" s="7" t="n"/>
    </row>
    <row r="11">
      <c r="A11" s="7" t="n"/>
      <c r="B11" s="7" t="n"/>
      <c r="C11" s="7" t="n"/>
      <c r="D11" s="7">
        <f>IF($C11="","",IF(LEFT($C11,10)="Heartsaver","Heartsaver course",IF(ISNUMBER(SEARCH("Renewal",$C11)),"Renewal course",IF(ISNUMBER(SEARCH("Skills Session",$C11)),"Skills session after the AHA online part","Full Provider course"))))</f>
        <v/>
      </c>
      <c r="E11" s="7">
        <f>IF($C11="","",IF($C11="BLS Renewal","Current or most recent BLS Provider card",IF($C11="ACLS Renewal","Current or most recent ACLS card and AHA precourse self-assessment",IF($C11="ACLS Provider","Current BLS Provider card and AHA precourse self-assessment",IF($C11="BLS Skills Session","HeartCode BLS completion certificate",IF($C11="ACLS Skills Session","HeartCode ACLS certificate or confirmation email","None listed on the class page"))))))</f>
        <v/>
      </c>
      <c r="F11" s="7" t="n"/>
      <c r="G11" s="7">
        <f>IF(OR($A11="",$C11=""),"",IF($C11="BLS Renewal",IF(OR($F11="Card checked",$F11="Card and precourse certificate checked"),"OK","Check card"),IF(OR($C11="ACLS Provider",$C11="ACLS Renewal"),IF($F11="Card and precourse certificate checked","OK",IF($F11="Card checked","Check precourse certificate",IF($F11="Precourse certificate received","Check card","Check card and precourse certificate"))),IF(OR($C11="BLS Skills Session",$C11="ACLS Skills Session"),IF($F11="Online certificate received","OK","Check online certificate"),"Nothing to check"))))</f>
        <v/>
      </c>
      <c r="H11" s="7" t="n"/>
      <c r="I11" s="7" t="n"/>
      <c r="J11" s="7">
        <f>IF($A11="","",IF($B11="","Choose a session",IF($C11="","Choose a course",IF(COUNTIF(Summary!$A$2:$A$41,$B11)=0,"Session not on Summary sheet",IF(COUNTIFS(Summary!$A$2:$A$41,$B11,Summary!$B$2:$B$41,$C11)=0,"Course does not match session",IF($H11="No","Route accommodation request",IF($I11="No","Absent: plan next step",IF($I11="Yes","Attended","No action needed"))))))))</f>
        <v/>
      </c>
      <c r="K11" s="7" t="n"/>
    </row>
    <row r="12">
      <c r="A12" s="7" t="n"/>
      <c r="B12" s="7" t="n"/>
      <c r="C12" s="7" t="n"/>
      <c r="D12" s="7">
        <f>IF($C12="","",IF(LEFT($C12,10)="Heartsaver","Heartsaver course",IF(ISNUMBER(SEARCH("Renewal",$C12)),"Renewal course",IF(ISNUMBER(SEARCH("Skills Session",$C12)),"Skills session after the AHA online part","Full Provider course"))))</f>
        <v/>
      </c>
      <c r="E12" s="7">
        <f>IF($C12="","",IF($C12="BLS Renewal","Current or most recent BLS Provider card",IF($C12="ACLS Renewal","Current or most recent ACLS card and AHA precourse self-assessment",IF($C12="ACLS Provider","Current BLS Provider card and AHA precourse self-assessment",IF($C12="BLS Skills Session","HeartCode BLS completion certificate",IF($C12="ACLS Skills Session","HeartCode ACLS certificate or confirmation email","None listed on the class page"))))))</f>
        <v/>
      </c>
      <c r="F12" s="7" t="n"/>
      <c r="G12" s="7">
        <f>IF(OR($A12="",$C12=""),"",IF($C12="BLS Renewal",IF(OR($F12="Card checked",$F12="Card and precourse certificate checked"),"OK","Check card"),IF(OR($C12="ACLS Provider",$C12="ACLS Renewal"),IF($F12="Card and precourse certificate checked","OK",IF($F12="Card checked","Check precourse certificate",IF($F12="Precourse certificate received","Check card","Check card and precourse certificate"))),IF(OR($C12="BLS Skills Session",$C12="ACLS Skills Session"),IF($F12="Online certificate received","OK","Check online certificate"),"Nothing to check"))))</f>
        <v/>
      </c>
      <c r="H12" s="7" t="n"/>
      <c r="I12" s="7" t="n"/>
      <c r="J12" s="7">
        <f>IF($A12="","",IF($B12="","Choose a session",IF($C12="","Choose a course",IF(COUNTIF(Summary!$A$2:$A$41,$B12)=0,"Session not on Summary sheet",IF(COUNTIFS(Summary!$A$2:$A$41,$B12,Summary!$B$2:$B$41,$C12)=0,"Course does not match session",IF($H12="No","Route accommodation request",IF($I12="No","Absent: plan next step",IF($I12="Yes","Attended","No action needed"))))))))</f>
        <v/>
      </c>
      <c r="K12" s="7" t="n"/>
    </row>
    <row r="13">
      <c r="A13" s="7" t="n"/>
      <c r="B13" s="7" t="n"/>
      <c r="C13" s="7" t="n"/>
      <c r="D13" s="7">
        <f>IF($C13="","",IF(LEFT($C13,10)="Heartsaver","Heartsaver course",IF(ISNUMBER(SEARCH("Renewal",$C13)),"Renewal course",IF(ISNUMBER(SEARCH("Skills Session",$C13)),"Skills session after the AHA online part","Full Provider course"))))</f>
        <v/>
      </c>
      <c r="E13" s="7">
        <f>IF($C13="","",IF($C13="BLS Renewal","Current or most recent BLS Provider card",IF($C13="ACLS Renewal","Current or most recent ACLS card and AHA precourse self-assessment",IF($C13="ACLS Provider","Current BLS Provider card and AHA precourse self-assessment",IF($C13="BLS Skills Session","HeartCode BLS completion certificate",IF($C13="ACLS Skills Session","HeartCode ACLS certificate or confirmation email","None listed on the class page"))))))</f>
        <v/>
      </c>
      <c r="F13" s="7" t="n"/>
      <c r="G13" s="7">
        <f>IF(OR($A13="",$C13=""),"",IF($C13="BLS Renewal",IF(OR($F13="Card checked",$F13="Card and precourse certificate checked"),"OK","Check card"),IF(OR($C13="ACLS Provider",$C13="ACLS Renewal"),IF($F13="Card and precourse certificate checked","OK",IF($F13="Card checked","Check precourse certificate",IF($F13="Precourse certificate received","Check card","Check card and precourse certificate"))),IF(OR($C13="BLS Skills Session",$C13="ACLS Skills Session"),IF($F13="Online certificate received","OK","Check online certificate"),"Nothing to check"))))</f>
        <v/>
      </c>
      <c r="H13" s="7" t="n"/>
      <c r="I13" s="7" t="n"/>
      <c r="J13" s="7">
        <f>IF($A13="","",IF($B13="","Choose a session",IF($C13="","Choose a course",IF(COUNTIF(Summary!$A$2:$A$41,$B13)=0,"Session not on Summary sheet",IF(COUNTIFS(Summary!$A$2:$A$41,$B13,Summary!$B$2:$B$41,$C13)=0,"Course does not match session",IF($H13="No","Route accommodation request",IF($I13="No","Absent: plan next step",IF($I13="Yes","Attended","No action needed"))))))))</f>
        <v/>
      </c>
      <c r="K13" s="7" t="n"/>
    </row>
    <row r="14">
      <c r="A14" s="7" t="n"/>
      <c r="B14" s="7" t="n"/>
      <c r="C14" s="7" t="n"/>
      <c r="D14" s="7">
        <f>IF($C14="","",IF(LEFT($C14,10)="Heartsaver","Heartsaver course",IF(ISNUMBER(SEARCH("Renewal",$C14)),"Renewal course",IF(ISNUMBER(SEARCH("Skills Session",$C14)),"Skills session after the AHA online part","Full Provider course"))))</f>
        <v/>
      </c>
      <c r="E14" s="7">
        <f>IF($C14="","",IF($C14="BLS Renewal","Current or most recent BLS Provider card",IF($C14="ACLS Renewal","Current or most recent ACLS card and AHA precourse self-assessment",IF($C14="ACLS Provider","Current BLS Provider card and AHA precourse self-assessment",IF($C14="BLS Skills Session","HeartCode BLS completion certificate",IF($C14="ACLS Skills Session","HeartCode ACLS certificate or confirmation email","None listed on the class page"))))))</f>
        <v/>
      </c>
      <c r="F14" s="7" t="n"/>
      <c r="G14" s="7">
        <f>IF(OR($A14="",$C14=""),"",IF($C14="BLS Renewal",IF(OR($F14="Card checked",$F14="Card and precourse certificate checked"),"OK","Check card"),IF(OR($C14="ACLS Provider",$C14="ACLS Renewal"),IF($F14="Card and precourse certificate checked","OK",IF($F14="Card checked","Check precourse certificate",IF($F14="Precourse certificate received","Check card","Check card and precourse certificate"))),IF(OR($C14="BLS Skills Session",$C14="ACLS Skills Session"),IF($F14="Online certificate received","OK","Check online certificate"),"Nothing to check"))))</f>
        <v/>
      </c>
      <c r="H14" s="7" t="n"/>
      <c r="I14" s="7" t="n"/>
      <c r="J14" s="7">
        <f>IF($A14="","",IF($B14="","Choose a session",IF($C14="","Choose a course",IF(COUNTIF(Summary!$A$2:$A$41,$B14)=0,"Session not on Summary sheet",IF(COUNTIFS(Summary!$A$2:$A$41,$B14,Summary!$B$2:$B$41,$C14)=0,"Course does not match session",IF($H14="No","Route accommodation request",IF($I14="No","Absent: plan next step",IF($I14="Yes","Attended","No action needed"))))))))</f>
        <v/>
      </c>
      <c r="K14" s="7" t="n"/>
    </row>
    <row r="15">
      <c r="A15" s="7" t="n"/>
      <c r="B15" s="7" t="n"/>
      <c r="C15" s="7" t="n"/>
      <c r="D15" s="7">
        <f>IF($C15="","",IF(LEFT($C15,10)="Heartsaver","Heartsaver course",IF(ISNUMBER(SEARCH("Renewal",$C15)),"Renewal course",IF(ISNUMBER(SEARCH("Skills Session",$C15)),"Skills session after the AHA online part","Full Provider course"))))</f>
        <v/>
      </c>
      <c r="E15" s="7">
        <f>IF($C15="","",IF($C15="BLS Renewal","Current or most recent BLS Provider card",IF($C15="ACLS Renewal","Current or most recent ACLS card and AHA precourse self-assessment",IF($C15="ACLS Provider","Current BLS Provider card and AHA precourse self-assessment",IF($C15="BLS Skills Session","HeartCode BLS completion certificate",IF($C15="ACLS Skills Session","HeartCode ACLS certificate or confirmation email","None listed on the class page"))))))</f>
        <v/>
      </c>
      <c r="F15" s="7" t="n"/>
      <c r="G15" s="7">
        <f>IF(OR($A15="",$C15=""),"",IF($C15="BLS Renewal",IF(OR($F15="Card checked",$F15="Card and precourse certificate checked"),"OK","Check card"),IF(OR($C15="ACLS Provider",$C15="ACLS Renewal"),IF($F15="Card and precourse certificate checked","OK",IF($F15="Card checked","Check precourse certificate",IF($F15="Precourse certificate received","Check card","Check card and precourse certificate"))),IF(OR($C15="BLS Skills Session",$C15="ACLS Skills Session"),IF($F15="Online certificate received","OK","Check online certificate"),"Nothing to check"))))</f>
        <v/>
      </c>
      <c r="H15" s="7" t="n"/>
      <c r="I15" s="7" t="n"/>
      <c r="J15" s="7">
        <f>IF($A15="","",IF($B15="","Choose a session",IF($C15="","Choose a course",IF(COUNTIF(Summary!$A$2:$A$41,$B15)=0,"Session not on Summary sheet",IF(COUNTIFS(Summary!$A$2:$A$41,$B15,Summary!$B$2:$B$41,$C15)=0,"Course does not match session",IF($H15="No","Route accommodation request",IF($I15="No","Absent: plan next step",IF($I15="Yes","Attended","No action needed"))))))))</f>
        <v/>
      </c>
      <c r="K15" s="7" t="n"/>
    </row>
    <row r="16">
      <c r="A16" s="7" t="n"/>
      <c r="B16" s="7" t="n"/>
      <c r="C16" s="7" t="n"/>
      <c r="D16" s="7">
        <f>IF($C16="","",IF(LEFT($C16,10)="Heartsaver","Heartsaver course",IF(ISNUMBER(SEARCH("Renewal",$C16)),"Renewal course",IF(ISNUMBER(SEARCH("Skills Session",$C16)),"Skills session after the AHA online part","Full Provider course"))))</f>
        <v/>
      </c>
      <c r="E16" s="7">
        <f>IF($C16="","",IF($C16="BLS Renewal","Current or most recent BLS Provider card",IF($C16="ACLS Renewal","Current or most recent ACLS card and AHA precourse self-assessment",IF($C16="ACLS Provider","Current BLS Provider card and AHA precourse self-assessment",IF($C16="BLS Skills Session","HeartCode BLS completion certificate",IF($C16="ACLS Skills Session","HeartCode ACLS certificate or confirmation email","None listed on the class page"))))))</f>
        <v/>
      </c>
      <c r="F16" s="7" t="n"/>
      <c r="G16" s="7">
        <f>IF(OR($A16="",$C16=""),"",IF($C16="BLS Renewal",IF(OR($F16="Card checked",$F16="Card and precourse certificate checked"),"OK","Check card"),IF(OR($C16="ACLS Provider",$C16="ACLS Renewal"),IF($F16="Card and precourse certificate checked","OK",IF($F16="Card checked","Check precourse certificate",IF($F16="Precourse certificate received","Check card","Check card and precourse certificate"))),IF(OR($C16="BLS Skills Session",$C16="ACLS Skills Session"),IF($F16="Online certificate received","OK","Check online certificate"),"Nothing to check"))))</f>
        <v/>
      </c>
      <c r="H16" s="7" t="n"/>
      <c r="I16" s="7" t="n"/>
      <c r="J16" s="7">
        <f>IF($A16="","",IF($B16="","Choose a session",IF($C16="","Choose a course",IF(COUNTIF(Summary!$A$2:$A$41,$B16)=0,"Session not on Summary sheet",IF(COUNTIFS(Summary!$A$2:$A$41,$B16,Summary!$B$2:$B$41,$C16)=0,"Course does not match session",IF($H16="No","Route accommodation request",IF($I16="No","Absent: plan next step",IF($I16="Yes","Attended","No action needed"))))))))</f>
        <v/>
      </c>
      <c r="K16" s="7" t="n"/>
    </row>
    <row r="17">
      <c r="A17" s="7" t="n"/>
      <c r="B17" s="7" t="n"/>
      <c r="C17" s="7" t="n"/>
      <c r="D17" s="7">
        <f>IF($C17="","",IF(LEFT($C17,10)="Heartsaver","Heartsaver course",IF(ISNUMBER(SEARCH("Renewal",$C17)),"Renewal course",IF(ISNUMBER(SEARCH("Skills Session",$C17)),"Skills session after the AHA online part","Full Provider course"))))</f>
        <v/>
      </c>
      <c r="E17" s="7">
        <f>IF($C17="","",IF($C17="BLS Renewal","Current or most recent BLS Provider card",IF($C17="ACLS Renewal","Current or most recent ACLS card and AHA precourse self-assessment",IF($C17="ACLS Provider","Current BLS Provider card and AHA precourse self-assessment",IF($C17="BLS Skills Session","HeartCode BLS completion certificate",IF($C17="ACLS Skills Session","HeartCode ACLS certificate or confirmation email","None listed on the class page"))))))</f>
        <v/>
      </c>
      <c r="F17" s="7" t="n"/>
      <c r="G17" s="7">
        <f>IF(OR($A17="",$C17=""),"",IF($C17="BLS Renewal",IF(OR($F17="Card checked",$F17="Card and precourse certificate checked"),"OK","Check card"),IF(OR($C17="ACLS Provider",$C17="ACLS Renewal"),IF($F17="Card and precourse certificate checked","OK",IF($F17="Card checked","Check precourse certificate",IF($F17="Precourse certificate received","Check card","Check card and precourse certificate"))),IF(OR($C17="BLS Skills Session",$C17="ACLS Skills Session"),IF($F17="Online certificate received","OK","Check online certificate"),"Nothing to check"))))</f>
        <v/>
      </c>
      <c r="H17" s="7" t="n"/>
      <c r="I17" s="7" t="n"/>
      <c r="J17" s="7">
        <f>IF($A17="","",IF($B17="","Choose a session",IF($C17="","Choose a course",IF(COUNTIF(Summary!$A$2:$A$41,$B17)=0,"Session not on Summary sheet",IF(COUNTIFS(Summary!$A$2:$A$41,$B17,Summary!$B$2:$B$41,$C17)=0,"Course does not match session",IF($H17="No","Route accommodation request",IF($I17="No","Absent: plan next step",IF($I17="Yes","Attended","No action needed"))))))))</f>
        <v/>
      </c>
      <c r="K17" s="7" t="n"/>
    </row>
    <row r="18">
      <c r="A18" s="7" t="n"/>
      <c r="B18" s="7" t="n"/>
      <c r="C18" s="7" t="n"/>
      <c r="D18" s="7">
        <f>IF($C18="","",IF(LEFT($C18,10)="Heartsaver","Heartsaver course",IF(ISNUMBER(SEARCH("Renewal",$C18)),"Renewal course",IF(ISNUMBER(SEARCH("Skills Session",$C18)),"Skills session after the AHA online part","Full Provider course"))))</f>
        <v/>
      </c>
      <c r="E18" s="7">
        <f>IF($C18="","",IF($C18="BLS Renewal","Current or most recent BLS Provider card",IF($C18="ACLS Renewal","Current or most recent ACLS card and AHA precourse self-assessment",IF($C18="ACLS Provider","Current BLS Provider card and AHA precourse self-assessment",IF($C18="BLS Skills Session","HeartCode BLS completion certificate",IF($C18="ACLS Skills Session","HeartCode ACLS certificate or confirmation email","None listed on the class page"))))))</f>
        <v/>
      </c>
      <c r="F18" s="7" t="n"/>
      <c r="G18" s="7">
        <f>IF(OR($A18="",$C18=""),"",IF($C18="BLS Renewal",IF(OR($F18="Card checked",$F18="Card and precourse certificate checked"),"OK","Check card"),IF(OR($C18="ACLS Provider",$C18="ACLS Renewal"),IF($F18="Card and precourse certificate checked","OK",IF($F18="Card checked","Check precourse certificate",IF($F18="Precourse certificate received","Check card","Check card and precourse certificate"))),IF(OR($C18="BLS Skills Session",$C18="ACLS Skills Session"),IF($F18="Online certificate received","OK","Check online certificate"),"Nothing to check"))))</f>
        <v/>
      </c>
      <c r="H18" s="7" t="n"/>
      <c r="I18" s="7" t="n"/>
      <c r="J18" s="7">
        <f>IF($A18="","",IF($B18="","Choose a session",IF($C18="","Choose a course",IF(COUNTIF(Summary!$A$2:$A$41,$B18)=0,"Session not on Summary sheet",IF(COUNTIFS(Summary!$A$2:$A$41,$B18,Summary!$B$2:$B$41,$C18)=0,"Course does not match session",IF($H18="No","Route accommodation request",IF($I18="No","Absent: plan next step",IF($I18="Yes","Attended","No action needed"))))))))</f>
        <v/>
      </c>
      <c r="K18" s="7" t="n"/>
    </row>
    <row r="19">
      <c r="A19" s="7" t="n"/>
      <c r="B19" s="7" t="n"/>
      <c r="C19" s="7" t="n"/>
      <c r="D19" s="7">
        <f>IF($C19="","",IF(LEFT($C19,10)="Heartsaver","Heartsaver course",IF(ISNUMBER(SEARCH("Renewal",$C19)),"Renewal course",IF(ISNUMBER(SEARCH("Skills Session",$C19)),"Skills session after the AHA online part","Full Provider course"))))</f>
        <v/>
      </c>
      <c r="E19" s="7">
        <f>IF($C19="","",IF($C19="BLS Renewal","Current or most recent BLS Provider card",IF($C19="ACLS Renewal","Current or most recent ACLS card and AHA precourse self-assessment",IF($C19="ACLS Provider","Current BLS Provider card and AHA precourse self-assessment",IF($C19="BLS Skills Session","HeartCode BLS completion certificate",IF($C19="ACLS Skills Session","HeartCode ACLS certificate or confirmation email","None listed on the class page"))))))</f>
        <v/>
      </c>
      <c r="F19" s="7" t="n"/>
      <c r="G19" s="7">
        <f>IF(OR($A19="",$C19=""),"",IF($C19="BLS Renewal",IF(OR($F19="Card checked",$F19="Card and precourse certificate checked"),"OK","Check card"),IF(OR($C19="ACLS Provider",$C19="ACLS Renewal"),IF($F19="Card and precourse certificate checked","OK",IF($F19="Card checked","Check precourse certificate",IF($F19="Precourse certificate received","Check card","Check card and precourse certificate"))),IF(OR($C19="BLS Skills Session",$C19="ACLS Skills Session"),IF($F19="Online certificate received","OK","Check online certificate"),"Nothing to check"))))</f>
        <v/>
      </c>
      <c r="H19" s="7" t="n"/>
      <c r="I19" s="7" t="n"/>
      <c r="J19" s="7">
        <f>IF($A19="","",IF($B19="","Choose a session",IF($C19="","Choose a course",IF(COUNTIF(Summary!$A$2:$A$41,$B19)=0,"Session not on Summary sheet",IF(COUNTIFS(Summary!$A$2:$A$41,$B19,Summary!$B$2:$B$41,$C19)=0,"Course does not match session",IF($H19="No","Route accommodation request",IF($I19="No","Absent: plan next step",IF($I19="Yes","Attended","No action needed"))))))))</f>
        <v/>
      </c>
      <c r="K19" s="7" t="n"/>
    </row>
    <row r="20">
      <c r="A20" s="7" t="n"/>
      <c r="B20" s="7" t="n"/>
      <c r="C20" s="7" t="n"/>
      <c r="D20" s="7">
        <f>IF($C20="","",IF(LEFT($C20,10)="Heartsaver","Heartsaver course",IF(ISNUMBER(SEARCH("Renewal",$C20)),"Renewal course",IF(ISNUMBER(SEARCH("Skills Session",$C20)),"Skills session after the AHA online part","Full Provider course"))))</f>
        <v/>
      </c>
      <c r="E20" s="7">
        <f>IF($C20="","",IF($C20="BLS Renewal","Current or most recent BLS Provider card",IF($C20="ACLS Renewal","Current or most recent ACLS card and AHA precourse self-assessment",IF($C20="ACLS Provider","Current BLS Provider card and AHA precourse self-assessment",IF($C20="BLS Skills Session","HeartCode BLS completion certificate",IF($C20="ACLS Skills Session","HeartCode ACLS certificate or confirmation email","None listed on the class page"))))))</f>
        <v/>
      </c>
      <c r="F20" s="7" t="n"/>
      <c r="G20" s="7">
        <f>IF(OR($A20="",$C20=""),"",IF($C20="BLS Renewal",IF(OR($F20="Card checked",$F20="Card and precourse certificate checked"),"OK","Check card"),IF(OR($C20="ACLS Provider",$C20="ACLS Renewal"),IF($F20="Card and precourse certificate checked","OK",IF($F20="Card checked","Check precourse certificate",IF($F20="Precourse certificate received","Check card","Check card and precourse certificate"))),IF(OR($C20="BLS Skills Session",$C20="ACLS Skills Session"),IF($F20="Online certificate received","OK","Check online certificate"),"Nothing to check"))))</f>
        <v/>
      </c>
      <c r="H20" s="7" t="n"/>
      <c r="I20" s="7" t="n"/>
      <c r="J20" s="7">
        <f>IF($A20="","",IF($B20="","Choose a session",IF($C20="","Choose a course",IF(COUNTIF(Summary!$A$2:$A$41,$B20)=0,"Session not on Summary sheet",IF(COUNTIFS(Summary!$A$2:$A$41,$B20,Summary!$B$2:$B$41,$C20)=0,"Course does not match session",IF($H20="No","Route accommodation request",IF($I20="No","Absent: plan next step",IF($I20="Yes","Attended","No action needed"))))))))</f>
        <v/>
      </c>
      <c r="K20" s="7" t="n"/>
    </row>
    <row r="21">
      <c r="A21" s="7" t="n"/>
      <c r="B21" s="7" t="n"/>
      <c r="C21" s="7" t="n"/>
      <c r="D21" s="7">
        <f>IF($C21="","",IF(LEFT($C21,10)="Heartsaver","Heartsaver course",IF(ISNUMBER(SEARCH("Renewal",$C21)),"Renewal course",IF(ISNUMBER(SEARCH("Skills Session",$C21)),"Skills session after the AHA online part","Full Provider course"))))</f>
        <v/>
      </c>
      <c r="E21" s="7">
        <f>IF($C21="","",IF($C21="BLS Renewal","Current or most recent BLS Provider card",IF($C21="ACLS Renewal","Current or most recent ACLS card and AHA precourse self-assessment",IF($C21="ACLS Provider","Current BLS Provider card and AHA precourse self-assessment",IF($C21="BLS Skills Session","HeartCode BLS completion certificate",IF($C21="ACLS Skills Session","HeartCode ACLS certificate or confirmation email","None listed on the class page"))))))</f>
        <v/>
      </c>
      <c r="F21" s="7" t="n"/>
      <c r="G21" s="7">
        <f>IF(OR($A21="",$C21=""),"",IF($C21="BLS Renewal",IF(OR($F21="Card checked",$F21="Card and precourse certificate checked"),"OK","Check card"),IF(OR($C21="ACLS Provider",$C21="ACLS Renewal"),IF($F21="Card and precourse certificate checked","OK",IF($F21="Card checked","Check precourse certificate",IF($F21="Precourse certificate received","Check card","Check card and precourse certificate"))),IF(OR($C21="BLS Skills Session",$C21="ACLS Skills Session"),IF($F21="Online certificate received","OK","Check online certificate"),"Nothing to check"))))</f>
        <v/>
      </c>
      <c r="H21" s="7" t="n"/>
      <c r="I21" s="7" t="n"/>
      <c r="J21" s="7">
        <f>IF($A21="","",IF($B21="","Choose a session",IF($C21="","Choose a course",IF(COUNTIF(Summary!$A$2:$A$41,$B21)=0,"Session not on Summary sheet",IF(COUNTIFS(Summary!$A$2:$A$41,$B21,Summary!$B$2:$B$41,$C21)=0,"Course does not match session",IF($H21="No","Route accommodation request",IF($I21="No","Absent: plan next step",IF($I21="Yes","Attended","No action needed"))))))))</f>
        <v/>
      </c>
      <c r="K21" s="7" t="n"/>
    </row>
    <row r="22">
      <c r="A22" s="7" t="n"/>
      <c r="B22" s="7" t="n"/>
      <c r="C22" s="7" t="n"/>
      <c r="D22" s="7">
        <f>IF($C22="","",IF(LEFT($C22,10)="Heartsaver","Heartsaver course",IF(ISNUMBER(SEARCH("Renewal",$C22)),"Renewal course",IF(ISNUMBER(SEARCH("Skills Session",$C22)),"Skills session after the AHA online part","Full Provider course"))))</f>
        <v/>
      </c>
      <c r="E22" s="7">
        <f>IF($C22="","",IF($C22="BLS Renewal","Current or most recent BLS Provider card",IF($C22="ACLS Renewal","Current or most recent ACLS card and AHA precourse self-assessment",IF($C22="ACLS Provider","Current BLS Provider card and AHA precourse self-assessment",IF($C22="BLS Skills Session","HeartCode BLS completion certificate",IF($C22="ACLS Skills Session","HeartCode ACLS certificate or confirmation email","None listed on the class page"))))))</f>
        <v/>
      </c>
      <c r="F22" s="7" t="n"/>
      <c r="G22" s="7">
        <f>IF(OR($A22="",$C22=""),"",IF($C22="BLS Renewal",IF(OR($F22="Card checked",$F22="Card and precourse certificate checked"),"OK","Check card"),IF(OR($C22="ACLS Provider",$C22="ACLS Renewal"),IF($F22="Card and precourse certificate checked","OK",IF($F22="Card checked","Check precourse certificate",IF($F22="Precourse certificate received","Check card","Check card and precourse certificate"))),IF(OR($C22="BLS Skills Session",$C22="ACLS Skills Session"),IF($F22="Online certificate received","OK","Check online certificate"),"Nothing to check"))))</f>
        <v/>
      </c>
      <c r="H22" s="7" t="n"/>
      <c r="I22" s="7" t="n"/>
      <c r="J22" s="7">
        <f>IF($A22="","",IF($B22="","Choose a session",IF($C22="","Choose a course",IF(COUNTIF(Summary!$A$2:$A$41,$B22)=0,"Session not on Summary sheet",IF(COUNTIFS(Summary!$A$2:$A$41,$B22,Summary!$B$2:$B$41,$C22)=0,"Course does not match session",IF($H22="No","Route accommodation request",IF($I22="No","Absent: plan next step",IF($I22="Yes","Attended","No action needed"))))))))</f>
        <v/>
      </c>
      <c r="K22" s="7" t="n"/>
    </row>
    <row r="23">
      <c r="A23" s="7" t="n"/>
      <c r="B23" s="7" t="n"/>
      <c r="C23" s="7" t="n"/>
      <c r="D23" s="7">
        <f>IF($C23="","",IF(LEFT($C23,10)="Heartsaver","Heartsaver course",IF(ISNUMBER(SEARCH("Renewal",$C23)),"Renewal course",IF(ISNUMBER(SEARCH("Skills Session",$C23)),"Skills session after the AHA online part","Full Provider course"))))</f>
        <v/>
      </c>
      <c r="E23" s="7">
        <f>IF($C23="","",IF($C23="BLS Renewal","Current or most recent BLS Provider card",IF($C23="ACLS Renewal","Current or most recent ACLS card and AHA precourse self-assessment",IF($C23="ACLS Provider","Current BLS Provider card and AHA precourse self-assessment",IF($C23="BLS Skills Session","HeartCode BLS completion certificate",IF($C23="ACLS Skills Session","HeartCode ACLS certificate or confirmation email","None listed on the class page"))))))</f>
        <v/>
      </c>
      <c r="F23" s="7" t="n"/>
      <c r="G23" s="7">
        <f>IF(OR($A23="",$C23=""),"",IF($C23="BLS Renewal",IF(OR($F23="Card checked",$F23="Card and precourse certificate checked"),"OK","Check card"),IF(OR($C23="ACLS Provider",$C23="ACLS Renewal"),IF($F23="Card and precourse certificate checked","OK",IF($F23="Card checked","Check precourse certificate",IF($F23="Precourse certificate received","Check card","Check card and precourse certificate"))),IF(OR($C23="BLS Skills Session",$C23="ACLS Skills Session"),IF($F23="Online certificate received","OK","Check online certificate"),"Nothing to check"))))</f>
        <v/>
      </c>
      <c r="H23" s="7" t="n"/>
      <c r="I23" s="7" t="n"/>
      <c r="J23" s="7">
        <f>IF($A23="","",IF($B23="","Choose a session",IF($C23="","Choose a course",IF(COUNTIF(Summary!$A$2:$A$41,$B23)=0,"Session not on Summary sheet",IF(COUNTIFS(Summary!$A$2:$A$41,$B23,Summary!$B$2:$B$41,$C23)=0,"Course does not match session",IF($H23="No","Route accommodation request",IF($I23="No","Absent: plan next step",IF($I23="Yes","Attended","No action needed"))))))))</f>
        <v/>
      </c>
      <c r="K23" s="7" t="n"/>
    </row>
    <row r="24">
      <c r="A24" s="7" t="n"/>
      <c r="B24" s="7" t="n"/>
      <c r="C24" s="7" t="n"/>
      <c r="D24" s="7">
        <f>IF($C24="","",IF(LEFT($C24,10)="Heartsaver","Heartsaver course",IF(ISNUMBER(SEARCH("Renewal",$C24)),"Renewal course",IF(ISNUMBER(SEARCH("Skills Session",$C24)),"Skills session after the AHA online part","Full Provider course"))))</f>
        <v/>
      </c>
      <c r="E24" s="7">
        <f>IF($C24="","",IF($C24="BLS Renewal","Current or most recent BLS Provider card",IF($C24="ACLS Renewal","Current or most recent ACLS card and AHA precourse self-assessment",IF($C24="ACLS Provider","Current BLS Provider card and AHA precourse self-assessment",IF($C24="BLS Skills Session","HeartCode BLS completion certificate",IF($C24="ACLS Skills Session","HeartCode ACLS certificate or confirmation email","None listed on the class page"))))))</f>
        <v/>
      </c>
      <c r="F24" s="7" t="n"/>
      <c r="G24" s="7">
        <f>IF(OR($A24="",$C24=""),"",IF($C24="BLS Renewal",IF(OR($F24="Card checked",$F24="Card and precourse certificate checked"),"OK","Check card"),IF(OR($C24="ACLS Provider",$C24="ACLS Renewal"),IF($F24="Card and precourse certificate checked","OK",IF($F24="Card checked","Check precourse certificate",IF($F24="Precourse certificate received","Check card","Check card and precourse certificate"))),IF(OR($C24="BLS Skills Session",$C24="ACLS Skills Session"),IF($F24="Online certificate received","OK","Check online certificate"),"Nothing to check"))))</f>
        <v/>
      </c>
      <c r="H24" s="7" t="n"/>
      <c r="I24" s="7" t="n"/>
      <c r="J24" s="7">
        <f>IF($A24="","",IF($B24="","Choose a session",IF($C24="","Choose a course",IF(COUNTIF(Summary!$A$2:$A$41,$B24)=0,"Session not on Summary sheet",IF(COUNTIFS(Summary!$A$2:$A$41,$B24,Summary!$B$2:$B$41,$C24)=0,"Course does not match session",IF($H24="No","Route accommodation request",IF($I24="No","Absent: plan next step",IF($I24="Yes","Attended","No action needed"))))))))</f>
        <v/>
      </c>
      <c r="K24" s="7" t="n"/>
    </row>
    <row r="25">
      <c r="A25" s="7" t="n"/>
      <c r="B25" s="7" t="n"/>
      <c r="C25" s="7" t="n"/>
      <c r="D25" s="7">
        <f>IF($C25="","",IF(LEFT($C25,10)="Heartsaver","Heartsaver course",IF(ISNUMBER(SEARCH("Renewal",$C25)),"Renewal course",IF(ISNUMBER(SEARCH("Skills Session",$C25)),"Skills session after the AHA online part","Full Provider course"))))</f>
        <v/>
      </c>
      <c r="E25" s="7">
        <f>IF($C25="","",IF($C25="BLS Renewal","Current or most recent BLS Provider card",IF($C25="ACLS Renewal","Current or most recent ACLS card and AHA precourse self-assessment",IF($C25="ACLS Provider","Current BLS Provider card and AHA precourse self-assessment",IF($C25="BLS Skills Session","HeartCode BLS completion certificate",IF($C25="ACLS Skills Session","HeartCode ACLS certificate or confirmation email","None listed on the class page"))))))</f>
        <v/>
      </c>
      <c r="F25" s="7" t="n"/>
      <c r="G25" s="7">
        <f>IF(OR($A25="",$C25=""),"",IF($C25="BLS Renewal",IF(OR($F25="Card checked",$F25="Card and precourse certificate checked"),"OK","Check card"),IF(OR($C25="ACLS Provider",$C25="ACLS Renewal"),IF($F25="Card and precourse certificate checked","OK",IF($F25="Card checked","Check precourse certificate",IF($F25="Precourse certificate received","Check card","Check card and precourse certificate"))),IF(OR($C25="BLS Skills Session",$C25="ACLS Skills Session"),IF($F25="Online certificate received","OK","Check online certificate"),"Nothing to check"))))</f>
        <v/>
      </c>
      <c r="H25" s="7" t="n"/>
      <c r="I25" s="7" t="n"/>
      <c r="J25" s="7">
        <f>IF($A25="","",IF($B25="","Choose a session",IF($C25="","Choose a course",IF(COUNTIF(Summary!$A$2:$A$41,$B25)=0,"Session not on Summary sheet",IF(COUNTIFS(Summary!$A$2:$A$41,$B25,Summary!$B$2:$B$41,$C25)=0,"Course does not match session",IF($H25="No","Route accommodation request",IF($I25="No","Absent: plan next step",IF($I25="Yes","Attended","No action needed"))))))))</f>
        <v/>
      </c>
      <c r="K25" s="7" t="n"/>
    </row>
    <row r="26">
      <c r="A26" s="7" t="n"/>
      <c r="B26" s="7" t="n"/>
      <c r="C26" s="7" t="n"/>
      <c r="D26" s="7">
        <f>IF($C26="","",IF(LEFT($C26,10)="Heartsaver","Heartsaver course",IF(ISNUMBER(SEARCH("Renewal",$C26)),"Renewal course",IF(ISNUMBER(SEARCH("Skills Session",$C26)),"Skills session after the AHA online part","Full Provider course"))))</f>
        <v/>
      </c>
      <c r="E26" s="7">
        <f>IF($C26="","",IF($C26="BLS Renewal","Current or most recent BLS Provider card",IF($C26="ACLS Renewal","Current or most recent ACLS card and AHA precourse self-assessment",IF($C26="ACLS Provider","Current BLS Provider card and AHA precourse self-assessment",IF($C26="BLS Skills Session","HeartCode BLS completion certificate",IF($C26="ACLS Skills Session","HeartCode ACLS certificate or confirmation email","None listed on the class page"))))))</f>
        <v/>
      </c>
      <c r="F26" s="7" t="n"/>
      <c r="G26" s="7">
        <f>IF(OR($A26="",$C26=""),"",IF($C26="BLS Renewal",IF(OR($F26="Card checked",$F26="Card and precourse certificate checked"),"OK","Check card"),IF(OR($C26="ACLS Provider",$C26="ACLS Renewal"),IF($F26="Card and precourse certificate checked","OK",IF($F26="Card checked","Check precourse certificate",IF($F26="Precourse certificate received","Check card","Check card and precourse certificate"))),IF(OR($C26="BLS Skills Session",$C26="ACLS Skills Session"),IF($F26="Online certificate received","OK","Check online certificate"),"Nothing to check"))))</f>
        <v/>
      </c>
      <c r="H26" s="7" t="n"/>
      <c r="I26" s="7" t="n"/>
      <c r="J26" s="7">
        <f>IF($A26="","",IF($B26="","Choose a session",IF($C26="","Choose a course",IF(COUNTIF(Summary!$A$2:$A$41,$B26)=0,"Session not on Summary sheet",IF(COUNTIFS(Summary!$A$2:$A$41,$B26,Summary!$B$2:$B$41,$C26)=0,"Course does not match session",IF($H26="No","Route accommodation request",IF($I26="No","Absent: plan next step",IF($I26="Yes","Attended","No action needed"))))))))</f>
        <v/>
      </c>
      <c r="K26" s="7" t="n"/>
    </row>
    <row r="27">
      <c r="A27" s="7" t="n"/>
      <c r="B27" s="7" t="n"/>
      <c r="C27" s="7" t="n"/>
      <c r="D27" s="7">
        <f>IF($C27="","",IF(LEFT($C27,10)="Heartsaver","Heartsaver course",IF(ISNUMBER(SEARCH("Renewal",$C27)),"Renewal course",IF(ISNUMBER(SEARCH("Skills Session",$C27)),"Skills session after the AHA online part","Full Provider course"))))</f>
        <v/>
      </c>
      <c r="E27" s="7">
        <f>IF($C27="","",IF($C27="BLS Renewal","Current or most recent BLS Provider card",IF($C27="ACLS Renewal","Current or most recent ACLS card and AHA precourse self-assessment",IF($C27="ACLS Provider","Current BLS Provider card and AHA precourse self-assessment",IF($C27="BLS Skills Session","HeartCode BLS completion certificate",IF($C27="ACLS Skills Session","HeartCode ACLS certificate or confirmation email","None listed on the class page"))))))</f>
        <v/>
      </c>
      <c r="F27" s="7" t="n"/>
      <c r="G27" s="7">
        <f>IF(OR($A27="",$C27=""),"",IF($C27="BLS Renewal",IF(OR($F27="Card checked",$F27="Card and precourse certificate checked"),"OK","Check card"),IF(OR($C27="ACLS Provider",$C27="ACLS Renewal"),IF($F27="Card and precourse certificate checked","OK",IF($F27="Card checked","Check precourse certificate",IF($F27="Precourse certificate received","Check card","Check card and precourse certificate"))),IF(OR($C27="BLS Skills Session",$C27="ACLS Skills Session"),IF($F27="Online certificate received","OK","Check online certificate"),"Nothing to check"))))</f>
        <v/>
      </c>
      <c r="H27" s="7" t="n"/>
      <c r="I27" s="7" t="n"/>
      <c r="J27" s="7">
        <f>IF($A27="","",IF($B27="","Choose a session",IF($C27="","Choose a course",IF(COUNTIF(Summary!$A$2:$A$41,$B27)=0,"Session not on Summary sheet",IF(COUNTIFS(Summary!$A$2:$A$41,$B27,Summary!$B$2:$B$41,$C27)=0,"Course does not match session",IF($H27="No","Route accommodation request",IF($I27="No","Absent: plan next step",IF($I27="Yes","Attended","No action needed"))))))))</f>
        <v/>
      </c>
      <c r="K27" s="7" t="n"/>
    </row>
    <row r="28">
      <c r="A28" s="7" t="n"/>
      <c r="B28" s="7" t="n"/>
      <c r="C28" s="7" t="n"/>
      <c r="D28" s="7">
        <f>IF($C28="","",IF(LEFT($C28,10)="Heartsaver","Heartsaver course",IF(ISNUMBER(SEARCH("Renewal",$C28)),"Renewal course",IF(ISNUMBER(SEARCH("Skills Session",$C28)),"Skills session after the AHA online part","Full Provider course"))))</f>
        <v/>
      </c>
      <c r="E28" s="7">
        <f>IF($C28="","",IF($C28="BLS Renewal","Current or most recent BLS Provider card",IF($C28="ACLS Renewal","Current or most recent ACLS card and AHA precourse self-assessment",IF($C28="ACLS Provider","Current BLS Provider card and AHA precourse self-assessment",IF($C28="BLS Skills Session","HeartCode BLS completion certificate",IF($C28="ACLS Skills Session","HeartCode ACLS certificate or confirmation email","None listed on the class page"))))))</f>
        <v/>
      </c>
      <c r="F28" s="7" t="n"/>
      <c r="G28" s="7">
        <f>IF(OR($A28="",$C28=""),"",IF($C28="BLS Renewal",IF(OR($F28="Card checked",$F28="Card and precourse certificate checked"),"OK","Check card"),IF(OR($C28="ACLS Provider",$C28="ACLS Renewal"),IF($F28="Card and precourse certificate checked","OK",IF($F28="Card checked","Check precourse certificate",IF($F28="Precourse certificate received","Check card","Check card and precourse certificate"))),IF(OR($C28="BLS Skills Session",$C28="ACLS Skills Session"),IF($F28="Online certificate received","OK","Check online certificate"),"Nothing to check"))))</f>
        <v/>
      </c>
      <c r="H28" s="7" t="n"/>
      <c r="I28" s="7" t="n"/>
      <c r="J28" s="7">
        <f>IF($A28="","",IF($B28="","Choose a session",IF($C28="","Choose a course",IF(COUNTIF(Summary!$A$2:$A$41,$B28)=0,"Session not on Summary sheet",IF(COUNTIFS(Summary!$A$2:$A$41,$B28,Summary!$B$2:$B$41,$C28)=0,"Course does not match session",IF($H28="No","Route accommodation request",IF($I28="No","Absent: plan next step",IF($I28="Yes","Attended","No action needed"))))))))</f>
        <v/>
      </c>
      <c r="K28" s="7" t="n"/>
    </row>
    <row r="29">
      <c r="A29" s="7" t="n"/>
      <c r="B29" s="7" t="n"/>
      <c r="C29" s="7" t="n"/>
      <c r="D29" s="7">
        <f>IF($C29="","",IF(LEFT($C29,10)="Heartsaver","Heartsaver course",IF(ISNUMBER(SEARCH("Renewal",$C29)),"Renewal course",IF(ISNUMBER(SEARCH("Skills Session",$C29)),"Skills session after the AHA online part","Full Provider course"))))</f>
        <v/>
      </c>
      <c r="E29" s="7">
        <f>IF($C29="","",IF($C29="BLS Renewal","Current or most recent BLS Provider card",IF($C29="ACLS Renewal","Current or most recent ACLS card and AHA precourse self-assessment",IF($C29="ACLS Provider","Current BLS Provider card and AHA precourse self-assessment",IF($C29="BLS Skills Session","HeartCode BLS completion certificate",IF($C29="ACLS Skills Session","HeartCode ACLS certificate or confirmation email","None listed on the class page"))))))</f>
        <v/>
      </c>
      <c r="F29" s="7" t="n"/>
      <c r="G29" s="7">
        <f>IF(OR($A29="",$C29=""),"",IF($C29="BLS Renewal",IF(OR($F29="Card checked",$F29="Card and precourse certificate checked"),"OK","Check card"),IF(OR($C29="ACLS Provider",$C29="ACLS Renewal"),IF($F29="Card and precourse certificate checked","OK",IF($F29="Card checked","Check precourse certificate",IF($F29="Precourse certificate received","Check card","Check card and precourse certificate"))),IF(OR($C29="BLS Skills Session",$C29="ACLS Skills Session"),IF($F29="Online certificate received","OK","Check online certificate"),"Nothing to check"))))</f>
        <v/>
      </c>
      <c r="H29" s="7" t="n"/>
      <c r="I29" s="7" t="n"/>
      <c r="J29" s="7">
        <f>IF($A29="","",IF($B29="","Choose a session",IF($C29="","Choose a course",IF(COUNTIF(Summary!$A$2:$A$41,$B29)=0,"Session not on Summary sheet",IF(COUNTIFS(Summary!$A$2:$A$41,$B29,Summary!$B$2:$B$41,$C29)=0,"Course does not match session",IF($H29="No","Route accommodation request",IF($I29="No","Absent: plan next step",IF($I29="Yes","Attended","No action needed"))))))))</f>
        <v/>
      </c>
      <c r="K29" s="7" t="n"/>
    </row>
    <row r="30">
      <c r="A30" s="7" t="n"/>
      <c r="B30" s="7" t="n"/>
      <c r="C30" s="7" t="n"/>
      <c r="D30" s="7">
        <f>IF($C30="","",IF(LEFT($C30,10)="Heartsaver","Heartsaver course",IF(ISNUMBER(SEARCH("Renewal",$C30)),"Renewal course",IF(ISNUMBER(SEARCH("Skills Session",$C30)),"Skills session after the AHA online part","Full Provider course"))))</f>
        <v/>
      </c>
      <c r="E30" s="7">
        <f>IF($C30="","",IF($C30="BLS Renewal","Current or most recent BLS Provider card",IF($C30="ACLS Renewal","Current or most recent ACLS card and AHA precourse self-assessment",IF($C30="ACLS Provider","Current BLS Provider card and AHA precourse self-assessment",IF($C30="BLS Skills Session","HeartCode BLS completion certificate",IF($C30="ACLS Skills Session","HeartCode ACLS certificate or confirmation email","None listed on the class page"))))))</f>
        <v/>
      </c>
      <c r="F30" s="7" t="n"/>
      <c r="G30" s="7">
        <f>IF(OR($A30="",$C30=""),"",IF($C30="BLS Renewal",IF(OR($F30="Card checked",$F30="Card and precourse certificate checked"),"OK","Check card"),IF(OR($C30="ACLS Provider",$C30="ACLS Renewal"),IF($F30="Card and precourse certificate checked","OK",IF($F30="Card checked","Check precourse certificate",IF($F30="Precourse certificate received","Check card","Check card and precourse certificate"))),IF(OR($C30="BLS Skills Session",$C30="ACLS Skills Session"),IF($F30="Online certificate received","OK","Check online certificate"),"Nothing to check"))))</f>
        <v/>
      </c>
      <c r="H30" s="7" t="n"/>
      <c r="I30" s="7" t="n"/>
      <c r="J30" s="7">
        <f>IF($A30="","",IF($B30="","Choose a session",IF($C30="","Choose a course",IF(COUNTIF(Summary!$A$2:$A$41,$B30)=0,"Session not on Summary sheet",IF(COUNTIFS(Summary!$A$2:$A$41,$B30,Summary!$B$2:$B$41,$C30)=0,"Course does not match session",IF($H30="No","Route accommodation request",IF($I30="No","Absent: plan next step",IF($I30="Yes","Attended","No action needed"))))))))</f>
        <v/>
      </c>
      <c r="K30" s="7" t="n"/>
    </row>
    <row r="31">
      <c r="A31" s="7" t="n"/>
      <c r="B31" s="7" t="n"/>
      <c r="C31" s="7" t="n"/>
      <c r="D31" s="7">
        <f>IF($C31="","",IF(LEFT($C31,10)="Heartsaver","Heartsaver course",IF(ISNUMBER(SEARCH("Renewal",$C31)),"Renewal course",IF(ISNUMBER(SEARCH("Skills Session",$C31)),"Skills session after the AHA online part","Full Provider course"))))</f>
        <v/>
      </c>
      <c r="E31" s="7">
        <f>IF($C31="","",IF($C31="BLS Renewal","Current or most recent BLS Provider card",IF($C31="ACLS Renewal","Current or most recent ACLS card and AHA precourse self-assessment",IF($C31="ACLS Provider","Current BLS Provider card and AHA precourse self-assessment",IF($C31="BLS Skills Session","HeartCode BLS completion certificate",IF($C31="ACLS Skills Session","HeartCode ACLS certificate or confirmation email","None listed on the class page"))))))</f>
        <v/>
      </c>
      <c r="F31" s="7" t="n"/>
      <c r="G31" s="7">
        <f>IF(OR($A31="",$C31=""),"",IF($C31="BLS Renewal",IF(OR($F31="Card checked",$F31="Card and precourse certificate checked"),"OK","Check card"),IF(OR($C31="ACLS Provider",$C31="ACLS Renewal"),IF($F31="Card and precourse certificate checked","OK",IF($F31="Card checked","Check precourse certificate",IF($F31="Precourse certificate received","Check card","Check card and precourse certificate"))),IF(OR($C31="BLS Skills Session",$C31="ACLS Skills Session"),IF($F31="Online certificate received","OK","Check online certificate"),"Nothing to check"))))</f>
        <v/>
      </c>
      <c r="H31" s="7" t="n"/>
      <c r="I31" s="7" t="n"/>
      <c r="J31" s="7">
        <f>IF($A31="","",IF($B31="","Choose a session",IF($C31="","Choose a course",IF(COUNTIF(Summary!$A$2:$A$41,$B31)=0,"Session not on Summary sheet",IF(COUNTIFS(Summary!$A$2:$A$41,$B31,Summary!$B$2:$B$41,$C31)=0,"Course does not match session",IF($H31="No","Route accommodation request",IF($I31="No","Absent: plan next step",IF($I31="Yes","Attended","No action needed"))))))))</f>
        <v/>
      </c>
      <c r="K31" s="7" t="n"/>
    </row>
    <row r="32">
      <c r="A32" s="7" t="n"/>
      <c r="B32" s="7" t="n"/>
      <c r="C32" s="7" t="n"/>
      <c r="D32" s="7">
        <f>IF($C32="","",IF(LEFT($C32,10)="Heartsaver","Heartsaver course",IF(ISNUMBER(SEARCH("Renewal",$C32)),"Renewal course",IF(ISNUMBER(SEARCH("Skills Session",$C32)),"Skills session after the AHA online part","Full Provider course"))))</f>
        <v/>
      </c>
      <c r="E32" s="7">
        <f>IF($C32="","",IF($C32="BLS Renewal","Current or most recent BLS Provider card",IF($C32="ACLS Renewal","Current or most recent ACLS card and AHA precourse self-assessment",IF($C32="ACLS Provider","Current BLS Provider card and AHA precourse self-assessment",IF($C32="BLS Skills Session","HeartCode BLS completion certificate",IF($C32="ACLS Skills Session","HeartCode ACLS certificate or confirmation email","None listed on the class page"))))))</f>
        <v/>
      </c>
      <c r="F32" s="7" t="n"/>
      <c r="G32" s="7">
        <f>IF(OR($A32="",$C32=""),"",IF($C32="BLS Renewal",IF(OR($F32="Card checked",$F32="Card and precourse certificate checked"),"OK","Check card"),IF(OR($C32="ACLS Provider",$C32="ACLS Renewal"),IF($F32="Card and precourse certificate checked","OK",IF($F32="Card checked","Check precourse certificate",IF($F32="Precourse certificate received","Check card","Check card and precourse certificate"))),IF(OR($C32="BLS Skills Session",$C32="ACLS Skills Session"),IF($F32="Online certificate received","OK","Check online certificate"),"Nothing to check"))))</f>
        <v/>
      </c>
      <c r="H32" s="7" t="n"/>
      <c r="I32" s="7" t="n"/>
      <c r="J32" s="7">
        <f>IF($A32="","",IF($B32="","Choose a session",IF($C32="","Choose a course",IF(COUNTIF(Summary!$A$2:$A$41,$B32)=0,"Session not on Summary sheet",IF(COUNTIFS(Summary!$A$2:$A$41,$B32,Summary!$B$2:$B$41,$C32)=0,"Course does not match session",IF($H32="No","Route accommodation request",IF($I32="No","Absent: plan next step",IF($I32="Yes","Attended","No action needed"))))))))</f>
        <v/>
      </c>
      <c r="K32" s="7" t="n"/>
    </row>
    <row r="33">
      <c r="A33" s="7" t="n"/>
      <c r="B33" s="7" t="n"/>
      <c r="C33" s="7" t="n"/>
      <c r="D33" s="7">
        <f>IF($C33="","",IF(LEFT($C33,10)="Heartsaver","Heartsaver course",IF(ISNUMBER(SEARCH("Renewal",$C33)),"Renewal course",IF(ISNUMBER(SEARCH("Skills Session",$C33)),"Skills session after the AHA online part","Full Provider course"))))</f>
        <v/>
      </c>
      <c r="E33" s="7">
        <f>IF($C33="","",IF($C33="BLS Renewal","Current or most recent BLS Provider card",IF($C33="ACLS Renewal","Current or most recent ACLS card and AHA precourse self-assessment",IF($C33="ACLS Provider","Current BLS Provider card and AHA precourse self-assessment",IF($C33="BLS Skills Session","HeartCode BLS completion certificate",IF($C33="ACLS Skills Session","HeartCode ACLS certificate or confirmation email","None listed on the class page"))))))</f>
        <v/>
      </c>
      <c r="F33" s="7" t="n"/>
      <c r="G33" s="7">
        <f>IF(OR($A33="",$C33=""),"",IF($C33="BLS Renewal",IF(OR($F33="Card checked",$F33="Card and precourse certificate checked"),"OK","Check card"),IF(OR($C33="ACLS Provider",$C33="ACLS Renewal"),IF($F33="Card and precourse certificate checked","OK",IF($F33="Card checked","Check precourse certificate",IF($F33="Precourse certificate received","Check card","Check card and precourse certificate"))),IF(OR($C33="BLS Skills Session",$C33="ACLS Skills Session"),IF($F33="Online certificate received","OK","Check online certificate"),"Nothing to check"))))</f>
        <v/>
      </c>
      <c r="H33" s="7" t="n"/>
      <c r="I33" s="7" t="n"/>
      <c r="J33" s="7">
        <f>IF($A33="","",IF($B33="","Choose a session",IF($C33="","Choose a course",IF(COUNTIF(Summary!$A$2:$A$41,$B33)=0,"Session not on Summary sheet",IF(COUNTIFS(Summary!$A$2:$A$41,$B33,Summary!$B$2:$B$41,$C33)=0,"Course does not match session",IF($H33="No","Route accommodation request",IF($I33="No","Absent: plan next step",IF($I33="Yes","Attended","No action needed"))))))))</f>
        <v/>
      </c>
      <c r="K33" s="7" t="n"/>
    </row>
    <row r="34">
      <c r="A34" s="7" t="n"/>
      <c r="B34" s="7" t="n"/>
      <c r="C34" s="7" t="n"/>
      <c r="D34" s="7">
        <f>IF($C34="","",IF(LEFT($C34,10)="Heartsaver","Heartsaver course",IF(ISNUMBER(SEARCH("Renewal",$C34)),"Renewal course",IF(ISNUMBER(SEARCH("Skills Session",$C34)),"Skills session after the AHA online part","Full Provider course"))))</f>
        <v/>
      </c>
      <c r="E34" s="7">
        <f>IF($C34="","",IF($C34="BLS Renewal","Current or most recent BLS Provider card",IF($C34="ACLS Renewal","Current or most recent ACLS card and AHA precourse self-assessment",IF($C34="ACLS Provider","Current BLS Provider card and AHA precourse self-assessment",IF($C34="BLS Skills Session","HeartCode BLS completion certificate",IF($C34="ACLS Skills Session","HeartCode ACLS certificate or confirmation email","None listed on the class page"))))))</f>
        <v/>
      </c>
      <c r="F34" s="7" t="n"/>
      <c r="G34" s="7">
        <f>IF(OR($A34="",$C34=""),"",IF($C34="BLS Renewal",IF(OR($F34="Card checked",$F34="Card and precourse certificate checked"),"OK","Check card"),IF(OR($C34="ACLS Provider",$C34="ACLS Renewal"),IF($F34="Card and precourse certificate checked","OK",IF($F34="Card checked","Check precourse certificate",IF($F34="Precourse certificate received","Check card","Check card and precourse certificate"))),IF(OR($C34="BLS Skills Session",$C34="ACLS Skills Session"),IF($F34="Online certificate received","OK","Check online certificate"),"Nothing to check"))))</f>
        <v/>
      </c>
      <c r="H34" s="7" t="n"/>
      <c r="I34" s="7" t="n"/>
      <c r="J34" s="7">
        <f>IF($A34="","",IF($B34="","Choose a session",IF($C34="","Choose a course",IF(COUNTIF(Summary!$A$2:$A$41,$B34)=0,"Session not on Summary sheet",IF(COUNTIFS(Summary!$A$2:$A$41,$B34,Summary!$B$2:$B$41,$C34)=0,"Course does not match session",IF($H34="No","Route accommodation request",IF($I34="No","Absent: plan next step",IF($I34="Yes","Attended","No action needed"))))))))</f>
        <v/>
      </c>
      <c r="K34" s="7" t="n"/>
    </row>
    <row r="35">
      <c r="A35" s="7" t="n"/>
      <c r="B35" s="7" t="n"/>
      <c r="C35" s="7" t="n"/>
      <c r="D35" s="7">
        <f>IF($C35="","",IF(LEFT($C35,10)="Heartsaver","Heartsaver course",IF(ISNUMBER(SEARCH("Renewal",$C35)),"Renewal course",IF(ISNUMBER(SEARCH("Skills Session",$C35)),"Skills session after the AHA online part","Full Provider course"))))</f>
        <v/>
      </c>
      <c r="E35" s="7">
        <f>IF($C35="","",IF($C35="BLS Renewal","Current or most recent BLS Provider card",IF($C35="ACLS Renewal","Current or most recent ACLS card and AHA precourse self-assessment",IF($C35="ACLS Provider","Current BLS Provider card and AHA precourse self-assessment",IF($C35="BLS Skills Session","HeartCode BLS completion certificate",IF($C35="ACLS Skills Session","HeartCode ACLS certificate or confirmation email","None listed on the class page"))))))</f>
        <v/>
      </c>
      <c r="F35" s="7" t="n"/>
      <c r="G35" s="7">
        <f>IF(OR($A35="",$C35=""),"",IF($C35="BLS Renewal",IF(OR($F35="Card checked",$F35="Card and precourse certificate checked"),"OK","Check card"),IF(OR($C35="ACLS Provider",$C35="ACLS Renewal"),IF($F35="Card and precourse certificate checked","OK",IF($F35="Card checked","Check precourse certificate",IF($F35="Precourse certificate received","Check card","Check card and precourse certificate"))),IF(OR($C35="BLS Skills Session",$C35="ACLS Skills Session"),IF($F35="Online certificate received","OK","Check online certificate"),"Nothing to check"))))</f>
        <v/>
      </c>
      <c r="H35" s="7" t="n"/>
      <c r="I35" s="7" t="n"/>
      <c r="J35" s="7">
        <f>IF($A35="","",IF($B35="","Choose a session",IF($C35="","Choose a course",IF(COUNTIF(Summary!$A$2:$A$41,$B35)=0,"Session not on Summary sheet",IF(COUNTIFS(Summary!$A$2:$A$41,$B35,Summary!$B$2:$B$41,$C35)=0,"Course does not match session",IF($H35="No","Route accommodation request",IF($I35="No","Absent: plan next step",IF($I35="Yes","Attended","No action needed"))))))))</f>
        <v/>
      </c>
      <c r="K35" s="7" t="n"/>
    </row>
    <row r="36">
      <c r="A36" s="7" t="n"/>
      <c r="B36" s="7" t="n"/>
      <c r="C36" s="7" t="n"/>
      <c r="D36" s="7">
        <f>IF($C36="","",IF(LEFT($C36,10)="Heartsaver","Heartsaver course",IF(ISNUMBER(SEARCH("Renewal",$C36)),"Renewal course",IF(ISNUMBER(SEARCH("Skills Session",$C36)),"Skills session after the AHA online part","Full Provider course"))))</f>
        <v/>
      </c>
      <c r="E36" s="7">
        <f>IF($C36="","",IF($C36="BLS Renewal","Current or most recent BLS Provider card",IF($C36="ACLS Renewal","Current or most recent ACLS card and AHA precourse self-assessment",IF($C36="ACLS Provider","Current BLS Provider card and AHA precourse self-assessment",IF($C36="BLS Skills Session","HeartCode BLS completion certificate",IF($C36="ACLS Skills Session","HeartCode ACLS certificate or confirmation email","None listed on the class page"))))))</f>
        <v/>
      </c>
      <c r="F36" s="7" t="n"/>
      <c r="G36" s="7">
        <f>IF(OR($A36="",$C36=""),"",IF($C36="BLS Renewal",IF(OR($F36="Card checked",$F36="Card and precourse certificate checked"),"OK","Check card"),IF(OR($C36="ACLS Provider",$C36="ACLS Renewal"),IF($F36="Card and precourse certificate checked","OK",IF($F36="Card checked","Check precourse certificate",IF($F36="Precourse certificate received","Check card","Check card and precourse certificate"))),IF(OR($C36="BLS Skills Session",$C36="ACLS Skills Session"),IF($F36="Online certificate received","OK","Check online certificate"),"Nothing to check"))))</f>
        <v/>
      </c>
      <c r="H36" s="7" t="n"/>
      <c r="I36" s="7" t="n"/>
      <c r="J36" s="7">
        <f>IF($A36="","",IF($B36="","Choose a session",IF($C36="","Choose a course",IF(COUNTIF(Summary!$A$2:$A$41,$B36)=0,"Session not on Summary sheet",IF(COUNTIFS(Summary!$A$2:$A$41,$B36,Summary!$B$2:$B$41,$C36)=0,"Course does not match session",IF($H36="No","Route accommodation request",IF($I36="No","Absent: plan next step",IF($I36="Yes","Attended","No action needed"))))))))</f>
        <v/>
      </c>
      <c r="K36" s="7" t="n"/>
    </row>
    <row r="37">
      <c r="A37" s="7" t="n"/>
      <c r="B37" s="7" t="n"/>
      <c r="C37" s="7" t="n"/>
      <c r="D37" s="7">
        <f>IF($C37="","",IF(LEFT($C37,10)="Heartsaver","Heartsaver course",IF(ISNUMBER(SEARCH("Renewal",$C37)),"Renewal course",IF(ISNUMBER(SEARCH("Skills Session",$C37)),"Skills session after the AHA online part","Full Provider course"))))</f>
        <v/>
      </c>
      <c r="E37" s="7">
        <f>IF($C37="","",IF($C37="BLS Renewal","Current or most recent BLS Provider card",IF($C37="ACLS Renewal","Current or most recent ACLS card and AHA precourse self-assessment",IF($C37="ACLS Provider","Current BLS Provider card and AHA precourse self-assessment",IF($C37="BLS Skills Session","HeartCode BLS completion certificate",IF($C37="ACLS Skills Session","HeartCode ACLS certificate or confirmation email","None listed on the class page"))))))</f>
        <v/>
      </c>
      <c r="F37" s="7" t="n"/>
      <c r="G37" s="7">
        <f>IF(OR($A37="",$C37=""),"",IF($C37="BLS Renewal",IF(OR($F37="Card checked",$F37="Card and precourse certificate checked"),"OK","Check card"),IF(OR($C37="ACLS Provider",$C37="ACLS Renewal"),IF($F37="Card and precourse certificate checked","OK",IF($F37="Card checked","Check precourse certificate",IF($F37="Precourse certificate received","Check card","Check card and precourse certificate"))),IF(OR($C37="BLS Skills Session",$C37="ACLS Skills Session"),IF($F37="Online certificate received","OK","Check online certificate"),"Nothing to check"))))</f>
        <v/>
      </c>
      <c r="H37" s="7" t="n"/>
      <c r="I37" s="7" t="n"/>
      <c r="J37" s="7">
        <f>IF($A37="","",IF($B37="","Choose a session",IF($C37="","Choose a course",IF(COUNTIF(Summary!$A$2:$A$41,$B37)=0,"Session not on Summary sheet",IF(COUNTIFS(Summary!$A$2:$A$41,$B37,Summary!$B$2:$B$41,$C37)=0,"Course does not match session",IF($H37="No","Route accommodation request",IF($I37="No","Absent: plan next step",IF($I37="Yes","Attended","No action needed"))))))))</f>
        <v/>
      </c>
      <c r="K37" s="7" t="n"/>
    </row>
    <row r="38">
      <c r="A38" s="7" t="n"/>
      <c r="B38" s="7" t="n"/>
      <c r="C38" s="7" t="n"/>
      <c r="D38" s="7">
        <f>IF($C38="","",IF(LEFT($C38,10)="Heartsaver","Heartsaver course",IF(ISNUMBER(SEARCH("Renewal",$C38)),"Renewal course",IF(ISNUMBER(SEARCH("Skills Session",$C38)),"Skills session after the AHA online part","Full Provider course"))))</f>
        <v/>
      </c>
      <c r="E38" s="7">
        <f>IF($C38="","",IF($C38="BLS Renewal","Current or most recent BLS Provider card",IF($C38="ACLS Renewal","Current or most recent ACLS card and AHA precourse self-assessment",IF($C38="ACLS Provider","Current BLS Provider card and AHA precourse self-assessment",IF($C38="BLS Skills Session","HeartCode BLS completion certificate",IF($C38="ACLS Skills Session","HeartCode ACLS certificate or confirmation email","None listed on the class page"))))))</f>
        <v/>
      </c>
      <c r="F38" s="7" t="n"/>
      <c r="G38" s="7">
        <f>IF(OR($A38="",$C38=""),"",IF($C38="BLS Renewal",IF(OR($F38="Card checked",$F38="Card and precourse certificate checked"),"OK","Check card"),IF(OR($C38="ACLS Provider",$C38="ACLS Renewal"),IF($F38="Card and precourse certificate checked","OK",IF($F38="Card checked","Check precourse certificate",IF($F38="Precourse certificate received","Check card","Check card and precourse certificate"))),IF(OR($C38="BLS Skills Session",$C38="ACLS Skills Session"),IF($F38="Online certificate received","OK","Check online certificate"),"Nothing to check"))))</f>
        <v/>
      </c>
      <c r="H38" s="7" t="n"/>
      <c r="I38" s="7" t="n"/>
      <c r="J38" s="7">
        <f>IF($A38="","",IF($B38="","Choose a session",IF($C38="","Choose a course",IF(COUNTIF(Summary!$A$2:$A$41,$B38)=0,"Session not on Summary sheet",IF(COUNTIFS(Summary!$A$2:$A$41,$B38,Summary!$B$2:$B$41,$C38)=0,"Course does not match session",IF($H38="No","Route accommodation request",IF($I38="No","Absent: plan next step",IF($I38="Yes","Attended","No action needed"))))))))</f>
        <v/>
      </c>
      <c r="K38" s="7" t="n"/>
    </row>
    <row r="39">
      <c r="A39" s="7" t="n"/>
      <c r="B39" s="7" t="n"/>
      <c r="C39" s="7" t="n"/>
      <c r="D39" s="7">
        <f>IF($C39="","",IF(LEFT($C39,10)="Heartsaver","Heartsaver course",IF(ISNUMBER(SEARCH("Renewal",$C39)),"Renewal course",IF(ISNUMBER(SEARCH("Skills Session",$C39)),"Skills session after the AHA online part","Full Provider course"))))</f>
        <v/>
      </c>
      <c r="E39" s="7">
        <f>IF($C39="","",IF($C39="BLS Renewal","Current or most recent BLS Provider card",IF($C39="ACLS Renewal","Current or most recent ACLS card and AHA precourse self-assessment",IF($C39="ACLS Provider","Current BLS Provider card and AHA precourse self-assessment",IF($C39="BLS Skills Session","HeartCode BLS completion certificate",IF($C39="ACLS Skills Session","HeartCode ACLS certificate or confirmation email","None listed on the class page"))))))</f>
        <v/>
      </c>
      <c r="F39" s="7" t="n"/>
      <c r="G39" s="7">
        <f>IF(OR($A39="",$C39=""),"",IF($C39="BLS Renewal",IF(OR($F39="Card checked",$F39="Card and precourse certificate checked"),"OK","Check card"),IF(OR($C39="ACLS Provider",$C39="ACLS Renewal"),IF($F39="Card and precourse certificate checked","OK",IF($F39="Card checked","Check precourse certificate",IF($F39="Precourse certificate received","Check card","Check card and precourse certificate"))),IF(OR($C39="BLS Skills Session",$C39="ACLS Skills Session"),IF($F39="Online certificate received","OK","Check online certificate"),"Nothing to check"))))</f>
        <v/>
      </c>
      <c r="H39" s="7" t="n"/>
      <c r="I39" s="7" t="n"/>
      <c r="J39" s="7">
        <f>IF($A39="","",IF($B39="","Choose a session",IF($C39="","Choose a course",IF(COUNTIF(Summary!$A$2:$A$41,$B39)=0,"Session not on Summary sheet",IF(COUNTIFS(Summary!$A$2:$A$41,$B39,Summary!$B$2:$B$41,$C39)=0,"Course does not match session",IF($H39="No","Route accommodation request",IF($I39="No","Absent: plan next step",IF($I39="Yes","Attended","No action needed"))))))))</f>
        <v/>
      </c>
      <c r="K39" s="7" t="n"/>
    </row>
    <row r="40">
      <c r="A40" s="7" t="n"/>
      <c r="B40" s="7" t="n"/>
      <c r="C40" s="7" t="n"/>
      <c r="D40" s="7">
        <f>IF($C40="","",IF(LEFT($C40,10)="Heartsaver","Heartsaver course",IF(ISNUMBER(SEARCH("Renewal",$C40)),"Renewal course",IF(ISNUMBER(SEARCH("Skills Session",$C40)),"Skills session after the AHA online part","Full Provider course"))))</f>
        <v/>
      </c>
      <c r="E40" s="7">
        <f>IF($C40="","",IF($C40="BLS Renewal","Current or most recent BLS Provider card",IF($C40="ACLS Renewal","Current or most recent ACLS card and AHA precourse self-assessment",IF($C40="ACLS Provider","Current BLS Provider card and AHA precourse self-assessment",IF($C40="BLS Skills Session","HeartCode BLS completion certificate",IF($C40="ACLS Skills Session","HeartCode ACLS certificate or confirmation email","None listed on the class page"))))))</f>
        <v/>
      </c>
      <c r="F40" s="7" t="n"/>
      <c r="G40" s="7">
        <f>IF(OR($A40="",$C40=""),"",IF($C40="BLS Renewal",IF(OR($F40="Card checked",$F40="Card and precourse certificate checked"),"OK","Check card"),IF(OR($C40="ACLS Provider",$C40="ACLS Renewal"),IF($F40="Card and precourse certificate checked","OK",IF($F40="Card checked","Check precourse certificate",IF($F40="Precourse certificate received","Check card","Check card and precourse certificate"))),IF(OR($C40="BLS Skills Session",$C40="ACLS Skills Session"),IF($F40="Online certificate received","OK","Check online certificate"),"Nothing to check"))))</f>
        <v/>
      </c>
      <c r="H40" s="7" t="n"/>
      <c r="I40" s="7" t="n"/>
      <c r="J40" s="7">
        <f>IF($A40="","",IF($B40="","Choose a session",IF($C40="","Choose a course",IF(COUNTIF(Summary!$A$2:$A$41,$B40)=0,"Session not on Summary sheet",IF(COUNTIFS(Summary!$A$2:$A$41,$B40,Summary!$B$2:$B$41,$C40)=0,"Course does not match session",IF($H40="No","Route accommodation request",IF($I40="No","Absent: plan next step",IF($I40="Yes","Attended","No action needed"))))))))</f>
        <v/>
      </c>
      <c r="K40" s="7" t="n"/>
    </row>
    <row r="41">
      <c r="A41" s="7" t="n"/>
      <c r="B41" s="7" t="n"/>
      <c r="C41" s="7" t="n"/>
      <c r="D41" s="7">
        <f>IF($C41="","",IF(LEFT($C41,10)="Heartsaver","Heartsaver course",IF(ISNUMBER(SEARCH("Renewal",$C41)),"Renewal course",IF(ISNUMBER(SEARCH("Skills Session",$C41)),"Skills session after the AHA online part","Full Provider course"))))</f>
        <v/>
      </c>
      <c r="E41" s="7">
        <f>IF($C41="","",IF($C41="BLS Renewal","Current or most recent BLS Provider card",IF($C41="ACLS Renewal","Current or most recent ACLS card and AHA precourse self-assessment",IF($C41="ACLS Provider","Current BLS Provider card and AHA precourse self-assessment",IF($C41="BLS Skills Session","HeartCode BLS completion certificate",IF($C41="ACLS Skills Session","HeartCode ACLS certificate or confirmation email","None listed on the class page"))))))</f>
        <v/>
      </c>
      <c r="F41" s="7" t="n"/>
      <c r="G41" s="7">
        <f>IF(OR($A41="",$C41=""),"",IF($C41="BLS Renewal",IF(OR($F41="Card checked",$F41="Card and precourse certificate checked"),"OK","Check card"),IF(OR($C41="ACLS Provider",$C41="ACLS Renewal"),IF($F41="Card and precourse certificate checked","OK",IF($F41="Card checked","Check precourse certificate",IF($F41="Precourse certificate received","Check card","Check card and precourse certificate"))),IF(OR($C41="BLS Skills Session",$C41="ACLS Skills Session"),IF($F41="Online certificate received","OK","Check online certificate"),"Nothing to check"))))</f>
        <v/>
      </c>
      <c r="H41" s="7" t="n"/>
      <c r="I41" s="7" t="n"/>
      <c r="J41" s="7">
        <f>IF($A41="","",IF($B41="","Choose a session",IF($C41="","Choose a course",IF(COUNTIF(Summary!$A$2:$A$41,$B41)=0,"Session not on Summary sheet",IF(COUNTIFS(Summary!$A$2:$A$41,$B41,Summary!$B$2:$B$41,$C41)=0,"Course does not match session",IF($H41="No","Route accommodation request",IF($I41="No","Absent: plan next step",IF($I41="Yes","Attended","No action needed"))))))))</f>
        <v/>
      </c>
      <c r="K41" s="7" t="n"/>
    </row>
    <row r="42">
      <c r="A42" s="7" t="n"/>
      <c r="B42" s="7" t="n"/>
      <c r="C42" s="7" t="n"/>
      <c r="D42" s="7">
        <f>IF($C42="","",IF(LEFT($C42,10)="Heartsaver","Heartsaver course",IF(ISNUMBER(SEARCH("Renewal",$C42)),"Renewal course",IF(ISNUMBER(SEARCH("Skills Session",$C42)),"Skills session after the AHA online part","Full Provider course"))))</f>
        <v/>
      </c>
      <c r="E42" s="7">
        <f>IF($C42="","",IF($C42="BLS Renewal","Current or most recent BLS Provider card",IF($C42="ACLS Renewal","Current or most recent ACLS card and AHA precourse self-assessment",IF($C42="ACLS Provider","Current BLS Provider card and AHA precourse self-assessment",IF($C42="BLS Skills Session","HeartCode BLS completion certificate",IF($C42="ACLS Skills Session","HeartCode ACLS certificate or confirmation email","None listed on the class page"))))))</f>
        <v/>
      </c>
      <c r="F42" s="7" t="n"/>
      <c r="G42" s="7">
        <f>IF(OR($A42="",$C42=""),"",IF($C42="BLS Renewal",IF(OR($F42="Card checked",$F42="Card and precourse certificate checked"),"OK","Check card"),IF(OR($C42="ACLS Provider",$C42="ACLS Renewal"),IF($F42="Card and precourse certificate checked","OK",IF($F42="Card checked","Check precourse certificate",IF($F42="Precourse certificate received","Check card","Check card and precourse certificate"))),IF(OR($C42="BLS Skills Session",$C42="ACLS Skills Session"),IF($F42="Online certificate received","OK","Check online certificate"),"Nothing to check"))))</f>
        <v/>
      </c>
      <c r="H42" s="7" t="n"/>
      <c r="I42" s="7" t="n"/>
      <c r="J42" s="7">
        <f>IF($A42="","",IF($B42="","Choose a session",IF($C42="","Choose a course",IF(COUNTIF(Summary!$A$2:$A$41,$B42)=0,"Session not on Summary sheet",IF(COUNTIFS(Summary!$A$2:$A$41,$B42,Summary!$B$2:$B$41,$C42)=0,"Course does not match session",IF($H42="No","Route accommodation request",IF($I42="No","Absent: plan next step",IF($I42="Yes","Attended","No action needed"))))))))</f>
        <v/>
      </c>
      <c r="K42" s="7" t="n"/>
    </row>
    <row r="43">
      <c r="A43" s="7" t="n"/>
      <c r="B43" s="7" t="n"/>
      <c r="C43" s="7" t="n"/>
      <c r="D43" s="7">
        <f>IF($C43="","",IF(LEFT($C43,10)="Heartsaver","Heartsaver course",IF(ISNUMBER(SEARCH("Renewal",$C43)),"Renewal course",IF(ISNUMBER(SEARCH("Skills Session",$C43)),"Skills session after the AHA online part","Full Provider course"))))</f>
        <v/>
      </c>
      <c r="E43" s="7">
        <f>IF($C43="","",IF($C43="BLS Renewal","Current or most recent BLS Provider card",IF($C43="ACLS Renewal","Current or most recent ACLS card and AHA precourse self-assessment",IF($C43="ACLS Provider","Current BLS Provider card and AHA precourse self-assessment",IF($C43="BLS Skills Session","HeartCode BLS completion certificate",IF($C43="ACLS Skills Session","HeartCode ACLS certificate or confirmation email","None listed on the class page"))))))</f>
        <v/>
      </c>
      <c r="F43" s="7" t="n"/>
      <c r="G43" s="7">
        <f>IF(OR($A43="",$C43=""),"",IF($C43="BLS Renewal",IF(OR($F43="Card checked",$F43="Card and precourse certificate checked"),"OK","Check card"),IF(OR($C43="ACLS Provider",$C43="ACLS Renewal"),IF($F43="Card and precourse certificate checked","OK",IF($F43="Card checked","Check precourse certificate",IF($F43="Precourse certificate received","Check card","Check card and precourse certificate"))),IF(OR($C43="BLS Skills Session",$C43="ACLS Skills Session"),IF($F43="Online certificate received","OK","Check online certificate"),"Nothing to check"))))</f>
        <v/>
      </c>
      <c r="H43" s="7" t="n"/>
      <c r="I43" s="7" t="n"/>
      <c r="J43" s="7">
        <f>IF($A43="","",IF($B43="","Choose a session",IF($C43="","Choose a course",IF(COUNTIF(Summary!$A$2:$A$41,$B43)=0,"Session not on Summary sheet",IF(COUNTIFS(Summary!$A$2:$A$41,$B43,Summary!$B$2:$B$41,$C43)=0,"Course does not match session",IF($H43="No","Route accommodation request",IF($I43="No","Absent: plan next step",IF($I43="Yes","Attended","No action needed"))))))))</f>
        <v/>
      </c>
      <c r="K43" s="7" t="n"/>
    </row>
    <row r="44">
      <c r="A44" s="7" t="n"/>
      <c r="B44" s="7" t="n"/>
      <c r="C44" s="7" t="n"/>
      <c r="D44" s="7">
        <f>IF($C44="","",IF(LEFT($C44,10)="Heartsaver","Heartsaver course",IF(ISNUMBER(SEARCH("Renewal",$C44)),"Renewal course",IF(ISNUMBER(SEARCH("Skills Session",$C44)),"Skills session after the AHA online part","Full Provider course"))))</f>
        <v/>
      </c>
      <c r="E44" s="7">
        <f>IF($C44="","",IF($C44="BLS Renewal","Current or most recent BLS Provider card",IF($C44="ACLS Renewal","Current or most recent ACLS card and AHA precourse self-assessment",IF($C44="ACLS Provider","Current BLS Provider card and AHA precourse self-assessment",IF($C44="BLS Skills Session","HeartCode BLS completion certificate",IF($C44="ACLS Skills Session","HeartCode ACLS certificate or confirmation email","None listed on the class page"))))))</f>
        <v/>
      </c>
      <c r="F44" s="7" t="n"/>
      <c r="G44" s="7">
        <f>IF(OR($A44="",$C44=""),"",IF($C44="BLS Renewal",IF(OR($F44="Card checked",$F44="Card and precourse certificate checked"),"OK","Check card"),IF(OR($C44="ACLS Provider",$C44="ACLS Renewal"),IF($F44="Card and precourse certificate checked","OK",IF($F44="Card checked","Check precourse certificate",IF($F44="Precourse certificate received","Check card","Check card and precourse certificate"))),IF(OR($C44="BLS Skills Session",$C44="ACLS Skills Session"),IF($F44="Online certificate received","OK","Check online certificate"),"Nothing to check"))))</f>
        <v/>
      </c>
      <c r="H44" s="7" t="n"/>
      <c r="I44" s="7" t="n"/>
      <c r="J44" s="7">
        <f>IF($A44="","",IF($B44="","Choose a session",IF($C44="","Choose a course",IF(COUNTIF(Summary!$A$2:$A$41,$B44)=0,"Session not on Summary sheet",IF(COUNTIFS(Summary!$A$2:$A$41,$B44,Summary!$B$2:$B$41,$C44)=0,"Course does not match session",IF($H44="No","Route accommodation request",IF($I44="No","Absent: plan next step",IF($I44="Yes","Attended","No action needed"))))))))</f>
        <v/>
      </c>
      <c r="K44" s="7" t="n"/>
    </row>
    <row r="45">
      <c r="A45" s="7" t="n"/>
      <c r="B45" s="7" t="n"/>
      <c r="C45" s="7" t="n"/>
      <c r="D45" s="7">
        <f>IF($C45="","",IF(LEFT($C45,10)="Heartsaver","Heartsaver course",IF(ISNUMBER(SEARCH("Renewal",$C45)),"Renewal course",IF(ISNUMBER(SEARCH("Skills Session",$C45)),"Skills session after the AHA online part","Full Provider course"))))</f>
        <v/>
      </c>
      <c r="E45" s="7">
        <f>IF($C45="","",IF($C45="BLS Renewal","Current or most recent BLS Provider card",IF($C45="ACLS Renewal","Current or most recent ACLS card and AHA precourse self-assessment",IF($C45="ACLS Provider","Current BLS Provider card and AHA precourse self-assessment",IF($C45="BLS Skills Session","HeartCode BLS completion certificate",IF($C45="ACLS Skills Session","HeartCode ACLS certificate or confirmation email","None listed on the class page"))))))</f>
        <v/>
      </c>
      <c r="F45" s="7" t="n"/>
      <c r="G45" s="7">
        <f>IF(OR($A45="",$C45=""),"",IF($C45="BLS Renewal",IF(OR($F45="Card checked",$F45="Card and precourse certificate checked"),"OK","Check card"),IF(OR($C45="ACLS Provider",$C45="ACLS Renewal"),IF($F45="Card and precourse certificate checked","OK",IF($F45="Card checked","Check precourse certificate",IF($F45="Precourse certificate received","Check card","Check card and precourse certificate"))),IF(OR($C45="BLS Skills Session",$C45="ACLS Skills Session"),IF($F45="Online certificate received","OK","Check online certificate"),"Nothing to check"))))</f>
        <v/>
      </c>
      <c r="H45" s="7" t="n"/>
      <c r="I45" s="7" t="n"/>
      <c r="J45" s="7">
        <f>IF($A45="","",IF($B45="","Choose a session",IF($C45="","Choose a course",IF(COUNTIF(Summary!$A$2:$A$41,$B45)=0,"Session not on Summary sheet",IF(COUNTIFS(Summary!$A$2:$A$41,$B45,Summary!$B$2:$B$41,$C45)=0,"Course does not match session",IF($H45="No","Route accommodation request",IF($I45="No","Absent: plan next step",IF($I45="Yes","Attended","No action needed"))))))))</f>
        <v/>
      </c>
      <c r="K45" s="7" t="n"/>
    </row>
    <row r="46">
      <c r="A46" s="7" t="n"/>
      <c r="B46" s="7" t="n"/>
      <c r="C46" s="7" t="n"/>
      <c r="D46" s="7">
        <f>IF($C46="","",IF(LEFT($C46,10)="Heartsaver","Heartsaver course",IF(ISNUMBER(SEARCH("Renewal",$C46)),"Renewal course",IF(ISNUMBER(SEARCH("Skills Session",$C46)),"Skills session after the AHA online part","Full Provider course"))))</f>
        <v/>
      </c>
      <c r="E46" s="7">
        <f>IF($C46="","",IF($C46="BLS Renewal","Current or most recent BLS Provider card",IF($C46="ACLS Renewal","Current or most recent ACLS card and AHA precourse self-assessment",IF($C46="ACLS Provider","Current BLS Provider card and AHA precourse self-assessment",IF($C46="BLS Skills Session","HeartCode BLS completion certificate",IF($C46="ACLS Skills Session","HeartCode ACLS certificate or confirmation email","None listed on the class page"))))))</f>
        <v/>
      </c>
      <c r="F46" s="7" t="n"/>
      <c r="G46" s="7">
        <f>IF(OR($A46="",$C46=""),"",IF($C46="BLS Renewal",IF(OR($F46="Card checked",$F46="Card and precourse certificate checked"),"OK","Check card"),IF(OR($C46="ACLS Provider",$C46="ACLS Renewal"),IF($F46="Card and precourse certificate checked","OK",IF($F46="Card checked","Check precourse certificate",IF($F46="Precourse certificate received","Check card","Check card and precourse certificate"))),IF(OR($C46="BLS Skills Session",$C46="ACLS Skills Session"),IF($F46="Online certificate received","OK","Check online certificate"),"Nothing to check"))))</f>
        <v/>
      </c>
      <c r="H46" s="7" t="n"/>
      <c r="I46" s="7" t="n"/>
      <c r="J46" s="7">
        <f>IF($A46="","",IF($B46="","Choose a session",IF($C46="","Choose a course",IF(COUNTIF(Summary!$A$2:$A$41,$B46)=0,"Session not on Summary sheet",IF(COUNTIFS(Summary!$A$2:$A$41,$B46,Summary!$B$2:$B$41,$C46)=0,"Course does not match session",IF($H46="No","Route accommodation request",IF($I46="No","Absent: plan next step",IF($I46="Yes","Attended","No action needed"))))))))</f>
        <v/>
      </c>
      <c r="K46" s="7" t="n"/>
    </row>
    <row r="47">
      <c r="A47" s="7" t="n"/>
      <c r="B47" s="7" t="n"/>
      <c r="C47" s="7" t="n"/>
      <c r="D47" s="7">
        <f>IF($C47="","",IF(LEFT($C47,10)="Heartsaver","Heartsaver course",IF(ISNUMBER(SEARCH("Renewal",$C47)),"Renewal course",IF(ISNUMBER(SEARCH("Skills Session",$C47)),"Skills session after the AHA online part","Full Provider course"))))</f>
        <v/>
      </c>
      <c r="E47" s="7">
        <f>IF($C47="","",IF($C47="BLS Renewal","Current or most recent BLS Provider card",IF($C47="ACLS Renewal","Current or most recent ACLS card and AHA precourse self-assessment",IF($C47="ACLS Provider","Current BLS Provider card and AHA precourse self-assessment",IF($C47="BLS Skills Session","HeartCode BLS completion certificate",IF($C47="ACLS Skills Session","HeartCode ACLS certificate or confirmation email","None listed on the class page"))))))</f>
        <v/>
      </c>
      <c r="F47" s="7" t="n"/>
      <c r="G47" s="7">
        <f>IF(OR($A47="",$C47=""),"",IF($C47="BLS Renewal",IF(OR($F47="Card checked",$F47="Card and precourse certificate checked"),"OK","Check card"),IF(OR($C47="ACLS Provider",$C47="ACLS Renewal"),IF($F47="Card and precourse certificate checked","OK",IF($F47="Card checked","Check precourse certificate",IF($F47="Precourse certificate received","Check card","Check card and precourse certificate"))),IF(OR($C47="BLS Skills Session",$C47="ACLS Skills Session"),IF($F47="Online certificate received","OK","Check online certificate"),"Nothing to check"))))</f>
        <v/>
      </c>
      <c r="H47" s="7" t="n"/>
      <c r="I47" s="7" t="n"/>
      <c r="J47" s="7">
        <f>IF($A47="","",IF($B47="","Choose a session",IF($C47="","Choose a course",IF(COUNTIF(Summary!$A$2:$A$41,$B47)=0,"Session not on Summary sheet",IF(COUNTIFS(Summary!$A$2:$A$41,$B47,Summary!$B$2:$B$41,$C47)=0,"Course does not match session",IF($H47="No","Route accommodation request",IF($I47="No","Absent: plan next step",IF($I47="Yes","Attended","No action needed"))))))))</f>
        <v/>
      </c>
      <c r="K47" s="7" t="n"/>
    </row>
    <row r="48">
      <c r="A48" s="7" t="n"/>
      <c r="B48" s="7" t="n"/>
      <c r="C48" s="7" t="n"/>
      <c r="D48" s="7">
        <f>IF($C48="","",IF(LEFT($C48,10)="Heartsaver","Heartsaver course",IF(ISNUMBER(SEARCH("Renewal",$C48)),"Renewal course",IF(ISNUMBER(SEARCH("Skills Session",$C48)),"Skills session after the AHA online part","Full Provider course"))))</f>
        <v/>
      </c>
      <c r="E48" s="7">
        <f>IF($C48="","",IF($C48="BLS Renewal","Current or most recent BLS Provider card",IF($C48="ACLS Renewal","Current or most recent ACLS card and AHA precourse self-assessment",IF($C48="ACLS Provider","Current BLS Provider card and AHA precourse self-assessment",IF($C48="BLS Skills Session","HeartCode BLS completion certificate",IF($C48="ACLS Skills Session","HeartCode ACLS certificate or confirmation email","None listed on the class page"))))))</f>
        <v/>
      </c>
      <c r="F48" s="7" t="n"/>
      <c r="G48" s="7">
        <f>IF(OR($A48="",$C48=""),"",IF($C48="BLS Renewal",IF(OR($F48="Card checked",$F48="Card and precourse certificate checked"),"OK","Check card"),IF(OR($C48="ACLS Provider",$C48="ACLS Renewal"),IF($F48="Card and precourse certificate checked","OK",IF($F48="Card checked","Check precourse certificate",IF($F48="Precourse certificate received","Check card","Check card and precourse certificate"))),IF(OR($C48="BLS Skills Session",$C48="ACLS Skills Session"),IF($F48="Online certificate received","OK","Check online certificate"),"Nothing to check"))))</f>
        <v/>
      </c>
      <c r="H48" s="7" t="n"/>
      <c r="I48" s="7" t="n"/>
      <c r="J48" s="7">
        <f>IF($A48="","",IF($B48="","Choose a session",IF($C48="","Choose a course",IF(COUNTIF(Summary!$A$2:$A$41,$B48)=0,"Session not on Summary sheet",IF(COUNTIFS(Summary!$A$2:$A$41,$B48,Summary!$B$2:$B$41,$C48)=0,"Course does not match session",IF($H48="No","Route accommodation request",IF($I48="No","Absent: plan next step",IF($I48="Yes","Attended","No action needed"))))))))</f>
        <v/>
      </c>
      <c r="K48" s="7" t="n"/>
    </row>
    <row r="49">
      <c r="A49" s="7" t="n"/>
      <c r="B49" s="7" t="n"/>
      <c r="C49" s="7" t="n"/>
      <c r="D49" s="7">
        <f>IF($C49="","",IF(LEFT($C49,10)="Heartsaver","Heartsaver course",IF(ISNUMBER(SEARCH("Renewal",$C49)),"Renewal course",IF(ISNUMBER(SEARCH("Skills Session",$C49)),"Skills session after the AHA online part","Full Provider course"))))</f>
        <v/>
      </c>
      <c r="E49" s="7">
        <f>IF($C49="","",IF($C49="BLS Renewal","Current or most recent BLS Provider card",IF($C49="ACLS Renewal","Current or most recent ACLS card and AHA precourse self-assessment",IF($C49="ACLS Provider","Current BLS Provider card and AHA precourse self-assessment",IF($C49="BLS Skills Session","HeartCode BLS completion certificate",IF($C49="ACLS Skills Session","HeartCode ACLS certificate or confirmation email","None listed on the class page"))))))</f>
        <v/>
      </c>
      <c r="F49" s="7" t="n"/>
      <c r="G49" s="7">
        <f>IF(OR($A49="",$C49=""),"",IF($C49="BLS Renewal",IF(OR($F49="Card checked",$F49="Card and precourse certificate checked"),"OK","Check card"),IF(OR($C49="ACLS Provider",$C49="ACLS Renewal"),IF($F49="Card and precourse certificate checked","OK",IF($F49="Card checked","Check precourse certificate",IF($F49="Precourse certificate received","Check card","Check card and precourse certificate"))),IF(OR($C49="BLS Skills Session",$C49="ACLS Skills Session"),IF($F49="Online certificate received","OK","Check online certificate"),"Nothing to check"))))</f>
        <v/>
      </c>
      <c r="H49" s="7" t="n"/>
      <c r="I49" s="7" t="n"/>
      <c r="J49" s="7">
        <f>IF($A49="","",IF($B49="","Choose a session",IF($C49="","Choose a course",IF(COUNTIF(Summary!$A$2:$A$41,$B49)=0,"Session not on Summary sheet",IF(COUNTIFS(Summary!$A$2:$A$41,$B49,Summary!$B$2:$B$41,$C49)=0,"Course does not match session",IF($H49="No","Route accommodation request",IF($I49="No","Absent: plan next step",IF($I49="Yes","Attended","No action needed"))))))))</f>
        <v/>
      </c>
      <c r="K49" s="7" t="n"/>
    </row>
    <row r="50">
      <c r="A50" s="7" t="n"/>
      <c r="B50" s="7" t="n"/>
      <c r="C50" s="7" t="n"/>
      <c r="D50" s="7">
        <f>IF($C50="","",IF(LEFT($C50,10)="Heartsaver","Heartsaver course",IF(ISNUMBER(SEARCH("Renewal",$C50)),"Renewal course",IF(ISNUMBER(SEARCH("Skills Session",$C50)),"Skills session after the AHA online part","Full Provider course"))))</f>
        <v/>
      </c>
      <c r="E50" s="7">
        <f>IF($C50="","",IF($C50="BLS Renewal","Current or most recent BLS Provider card",IF($C50="ACLS Renewal","Current or most recent ACLS card and AHA precourse self-assessment",IF($C50="ACLS Provider","Current BLS Provider card and AHA precourse self-assessment",IF($C50="BLS Skills Session","HeartCode BLS completion certificate",IF($C50="ACLS Skills Session","HeartCode ACLS certificate or confirmation email","None listed on the class page"))))))</f>
        <v/>
      </c>
      <c r="F50" s="7" t="n"/>
      <c r="G50" s="7">
        <f>IF(OR($A50="",$C50=""),"",IF($C50="BLS Renewal",IF(OR($F50="Card checked",$F50="Card and precourse certificate checked"),"OK","Check card"),IF(OR($C50="ACLS Provider",$C50="ACLS Renewal"),IF($F50="Card and precourse certificate checked","OK",IF($F50="Card checked","Check precourse certificate",IF($F50="Precourse certificate received","Check card","Check card and precourse certificate"))),IF(OR($C50="BLS Skills Session",$C50="ACLS Skills Session"),IF($F50="Online certificate received","OK","Check online certificate"),"Nothing to check"))))</f>
        <v/>
      </c>
      <c r="H50" s="7" t="n"/>
      <c r="I50" s="7" t="n"/>
      <c r="J50" s="7">
        <f>IF($A50="","",IF($B50="","Choose a session",IF($C50="","Choose a course",IF(COUNTIF(Summary!$A$2:$A$41,$B50)=0,"Session not on Summary sheet",IF(COUNTIFS(Summary!$A$2:$A$41,$B50,Summary!$B$2:$B$41,$C50)=0,"Course does not match session",IF($H50="No","Route accommodation request",IF($I50="No","Absent: plan next step",IF($I50="Yes","Attended","No action needed"))))))))</f>
        <v/>
      </c>
      <c r="K50" s="7" t="n"/>
    </row>
    <row r="51">
      <c r="A51" s="7" t="n"/>
      <c r="B51" s="7" t="n"/>
      <c r="C51" s="7" t="n"/>
      <c r="D51" s="7">
        <f>IF($C51="","",IF(LEFT($C51,10)="Heartsaver","Heartsaver course",IF(ISNUMBER(SEARCH("Renewal",$C51)),"Renewal course",IF(ISNUMBER(SEARCH("Skills Session",$C51)),"Skills session after the AHA online part","Full Provider course"))))</f>
        <v/>
      </c>
      <c r="E51" s="7">
        <f>IF($C51="","",IF($C51="BLS Renewal","Current or most recent BLS Provider card",IF($C51="ACLS Renewal","Current or most recent ACLS card and AHA precourse self-assessment",IF($C51="ACLS Provider","Current BLS Provider card and AHA precourse self-assessment",IF($C51="BLS Skills Session","HeartCode BLS completion certificate",IF($C51="ACLS Skills Session","HeartCode ACLS certificate or confirmation email","None listed on the class page"))))))</f>
        <v/>
      </c>
      <c r="F51" s="7" t="n"/>
      <c r="G51" s="7">
        <f>IF(OR($A51="",$C51=""),"",IF($C51="BLS Renewal",IF(OR($F51="Card checked",$F51="Card and precourse certificate checked"),"OK","Check card"),IF(OR($C51="ACLS Provider",$C51="ACLS Renewal"),IF($F51="Card and precourse certificate checked","OK",IF($F51="Card checked","Check precourse certificate",IF($F51="Precourse certificate received","Check card","Check card and precourse certificate"))),IF(OR($C51="BLS Skills Session",$C51="ACLS Skills Session"),IF($F51="Online certificate received","OK","Check online certificate"),"Nothing to check"))))</f>
        <v/>
      </c>
      <c r="H51" s="7" t="n"/>
      <c r="I51" s="7" t="n"/>
      <c r="J51" s="7">
        <f>IF($A51="","",IF($B51="","Choose a session",IF($C51="","Choose a course",IF(COUNTIF(Summary!$A$2:$A$41,$B51)=0,"Session not on Summary sheet",IF(COUNTIFS(Summary!$A$2:$A$41,$B51,Summary!$B$2:$B$41,$C51)=0,"Course does not match session",IF($H51="No","Route accommodation request",IF($I51="No","Absent: plan next step",IF($I51="Yes","Attended","No action needed"))))))))</f>
        <v/>
      </c>
      <c r="K51" s="7" t="n"/>
    </row>
    <row r="52">
      <c r="A52" s="7" t="n"/>
      <c r="B52" s="7" t="n"/>
      <c r="C52" s="7" t="n"/>
      <c r="D52" s="7">
        <f>IF($C52="","",IF(LEFT($C52,10)="Heartsaver","Heartsaver course",IF(ISNUMBER(SEARCH("Renewal",$C52)),"Renewal course",IF(ISNUMBER(SEARCH("Skills Session",$C52)),"Skills session after the AHA online part","Full Provider course"))))</f>
        <v/>
      </c>
      <c r="E52" s="7">
        <f>IF($C52="","",IF($C52="BLS Renewal","Current or most recent BLS Provider card",IF($C52="ACLS Renewal","Current or most recent ACLS card and AHA precourse self-assessment",IF($C52="ACLS Provider","Current BLS Provider card and AHA precourse self-assessment",IF($C52="BLS Skills Session","HeartCode BLS completion certificate",IF($C52="ACLS Skills Session","HeartCode ACLS certificate or confirmation email","None listed on the class page"))))))</f>
        <v/>
      </c>
      <c r="F52" s="7" t="n"/>
      <c r="G52" s="7">
        <f>IF(OR($A52="",$C52=""),"",IF($C52="BLS Renewal",IF(OR($F52="Card checked",$F52="Card and precourse certificate checked"),"OK","Check card"),IF(OR($C52="ACLS Provider",$C52="ACLS Renewal"),IF($F52="Card and precourse certificate checked","OK",IF($F52="Card checked","Check precourse certificate",IF($F52="Precourse certificate received","Check card","Check card and precourse certificate"))),IF(OR($C52="BLS Skills Session",$C52="ACLS Skills Session"),IF($F52="Online certificate received","OK","Check online certificate"),"Nothing to check"))))</f>
        <v/>
      </c>
      <c r="H52" s="7" t="n"/>
      <c r="I52" s="7" t="n"/>
      <c r="J52" s="7">
        <f>IF($A52="","",IF($B52="","Choose a session",IF($C52="","Choose a course",IF(COUNTIF(Summary!$A$2:$A$41,$B52)=0,"Session not on Summary sheet",IF(COUNTIFS(Summary!$A$2:$A$41,$B52,Summary!$B$2:$B$41,$C52)=0,"Course does not match session",IF($H52="No","Route accommodation request",IF($I52="No","Absent: plan next step",IF($I52="Yes","Attended","No action needed"))))))))</f>
        <v/>
      </c>
      <c r="K52" s="7" t="n"/>
    </row>
    <row r="53">
      <c r="A53" s="7" t="n"/>
      <c r="B53" s="7" t="n"/>
      <c r="C53" s="7" t="n"/>
      <c r="D53" s="7">
        <f>IF($C53="","",IF(LEFT($C53,10)="Heartsaver","Heartsaver course",IF(ISNUMBER(SEARCH("Renewal",$C53)),"Renewal course",IF(ISNUMBER(SEARCH("Skills Session",$C53)),"Skills session after the AHA online part","Full Provider course"))))</f>
        <v/>
      </c>
      <c r="E53" s="7">
        <f>IF($C53="","",IF($C53="BLS Renewal","Current or most recent BLS Provider card",IF($C53="ACLS Renewal","Current or most recent ACLS card and AHA precourse self-assessment",IF($C53="ACLS Provider","Current BLS Provider card and AHA precourse self-assessment",IF($C53="BLS Skills Session","HeartCode BLS completion certificate",IF($C53="ACLS Skills Session","HeartCode ACLS certificate or confirmation email","None listed on the class page"))))))</f>
        <v/>
      </c>
      <c r="F53" s="7" t="n"/>
      <c r="G53" s="7">
        <f>IF(OR($A53="",$C53=""),"",IF($C53="BLS Renewal",IF(OR($F53="Card checked",$F53="Card and precourse certificate checked"),"OK","Check card"),IF(OR($C53="ACLS Provider",$C53="ACLS Renewal"),IF($F53="Card and precourse certificate checked","OK",IF($F53="Card checked","Check precourse certificate",IF($F53="Precourse certificate received","Check card","Check card and precourse certificate"))),IF(OR($C53="BLS Skills Session",$C53="ACLS Skills Session"),IF($F53="Online certificate received","OK","Check online certificate"),"Nothing to check"))))</f>
        <v/>
      </c>
      <c r="H53" s="7" t="n"/>
      <c r="I53" s="7" t="n"/>
      <c r="J53" s="7">
        <f>IF($A53="","",IF($B53="","Choose a session",IF($C53="","Choose a course",IF(COUNTIF(Summary!$A$2:$A$41,$B53)=0,"Session not on Summary sheet",IF(COUNTIFS(Summary!$A$2:$A$41,$B53,Summary!$B$2:$B$41,$C53)=0,"Course does not match session",IF($H53="No","Route accommodation request",IF($I53="No","Absent: plan next step",IF($I53="Yes","Attended","No action needed"))))))))</f>
        <v/>
      </c>
      <c r="K53" s="7" t="n"/>
    </row>
    <row r="54">
      <c r="A54" s="7" t="n"/>
      <c r="B54" s="7" t="n"/>
      <c r="C54" s="7" t="n"/>
      <c r="D54" s="7">
        <f>IF($C54="","",IF(LEFT($C54,10)="Heartsaver","Heartsaver course",IF(ISNUMBER(SEARCH("Renewal",$C54)),"Renewal course",IF(ISNUMBER(SEARCH("Skills Session",$C54)),"Skills session after the AHA online part","Full Provider course"))))</f>
        <v/>
      </c>
      <c r="E54" s="7">
        <f>IF($C54="","",IF($C54="BLS Renewal","Current or most recent BLS Provider card",IF($C54="ACLS Renewal","Current or most recent ACLS card and AHA precourse self-assessment",IF($C54="ACLS Provider","Current BLS Provider card and AHA precourse self-assessment",IF($C54="BLS Skills Session","HeartCode BLS completion certificate",IF($C54="ACLS Skills Session","HeartCode ACLS certificate or confirmation email","None listed on the class page"))))))</f>
        <v/>
      </c>
      <c r="F54" s="7" t="n"/>
      <c r="G54" s="7">
        <f>IF(OR($A54="",$C54=""),"",IF($C54="BLS Renewal",IF(OR($F54="Card checked",$F54="Card and precourse certificate checked"),"OK","Check card"),IF(OR($C54="ACLS Provider",$C54="ACLS Renewal"),IF($F54="Card and precourse certificate checked","OK",IF($F54="Card checked","Check precourse certificate",IF($F54="Precourse certificate received","Check card","Check card and precourse certificate"))),IF(OR($C54="BLS Skills Session",$C54="ACLS Skills Session"),IF($F54="Online certificate received","OK","Check online certificate"),"Nothing to check"))))</f>
        <v/>
      </c>
      <c r="H54" s="7" t="n"/>
      <c r="I54" s="7" t="n"/>
      <c r="J54" s="7">
        <f>IF($A54="","",IF($B54="","Choose a session",IF($C54="","Choose a course",IF(COUNTIF(Summary!$A$2:$A$41,$B54)=0,"Session not on Summary sheet",IF(COUNTIFS(Summary!$A$2:$A$41,$B54,Summary!$B$2:$B$41,$C54)=0,"Course does not match session",IF($H54="No","Route accommodation request",IF($I54="No","Absent: plan next step",IF($I54="Yes","Attended","No action needed"))))))))</f>
        <v/>
      </c>
      <c r="K54" s="7" t="n"/>
    </row>
    <row r="55">
      <c r="A55" s="7" t="n"/>
      <c r="B55" s="7" t="n"/>
      <c r="C55" s="7" t="n"/>
      <c r="D55" s="7">
        <f>IF($C55="","",IF(LEFT($C55,10)="Heartsaver","Heartsaver course",IF(ISNUMBER(SEARCH("Renewal",$C55)),"Renewal course",IF(ISNUMBER(SEARCH("Skills Session",$C55)),"Skills session after the AHA online part","Full Provider course"))))</f>
        <v/>
      </c>
      <c r="E55" s="7">
        <f>IF($C55="","",IF($C55="BLS Renewal","Current or most recent BLS Provider card",IF($C55="ACLS Renewal","Current or most recent ACLS card and AHA precourse self-assessment",IF($C55="ACLS Provider","Current BLS Provider card and AHA precourse self-assessment",IF($C55="BLS Skills Session","HeartCode BLS completion certificate",IF($C55="ACLS Skills Session","HeartCode ACLS certificate or confirmation email","None listed on the class page"))))))</f>
        <v/>
      </c>
      <c r="F55" s="7" t="n"/>
      <c r="G55" s="7">
        <f>IF(OR($A55="",$C55=""),"",IF($C55="BLS Renewal",IF(OR($F55="Card checked",$F55="Card and precourse certificate checked"),"OK","Check card"),IF(OR($C55="ACLS Provider",$C55="ACLS Renewal"),IF($F55="Card and precourse certificate checked","OK",IF($F55="Card checked","Check precourse certificate",IF($F55="Precourse certificate received","Check card","Check card and precourse certificate"))),IF(OR($C55="BLS Skills Session",$C55="ACLS Skills Session"),IF($F55="Online certificate received","OK","Check online certificate"),"Nothing to check"))))</f>
        <v/>
      </c>
      <c r="H55" s="7" t="n"/>
      <c r="I55" s="7" t="n"/>
      <c r="J55" s="7">
        <f>IF($A55="","",IF($B55="","Choose a session",IF($C55="","Choose a course",IF(COUNTIF(Summary!$A$2:$A$41,$B55)=0,"Session not on Summary sheet",IF(COUNTIFS(Summary!$A$2:$A$41,$B55,Summary!$B$2:$B$41,$C55)=0,"Course does not match session",IF($H55="No","Route accommodation request",IF($I55="No","Absent: plan next step",IF($I55="Yes","Attended","No action needed"))))))))</f>
        <v/>
      </c>
      <c r="K55" s="7" t="n"/>
    </row>
    <row r="56">
      <c r="A56" s="7" t="n"/>
      <c r="B56" s="7" t="n"/>
      <c r="C56" s="7" t="n"/>
      <c r="D56" s="7">
        <f>IF($C56="","",IF(LEFT($C56,10)="Heartsaver","Heartsaver course",IF(ISNUMBER(SEARCH("Renewal",$C56)),"Renewal course",IF(ISNUMBER(SEARCH("Skills Session",$C56)),"Skills session after the AHA online part","Full Provider course"))))</f>
        <v/>
      </c>
      <c r="E56" s="7">
        <f>IF($C56="","",IF($C56="BLS Renewal","Current or most recent BLS Provider card",IF($C56="ACLS Renewal","Current or most recent ACLS card and AHA precourse self-assessment",IF($C56="ACLS Provider","Current BLS Provider card and AHA precourse self-assessment",IF($C56="BLS Skills Session","HeartCode BLS completion certificate",IF($C56="ACLS Skills Session","HeartCode ACLS certificate or confirmation email","None listed on the class page"))))))</f>
        <v/>
      </c>
      <c r="F56" s="7" t="n"/>
      <c r="G56" s="7">
        <f>IF(OR($A56="",$C56=""),"",IF($C56="BLS Renewal",IF(OR($F56="Card checked",$F56="Card and precourse certificate checked"),"OK","Check card"),IF(OR($C56="ACLS Provider",$C56="ACLS Renewal"),IF($F56="Card and precourse certificate checked","OK",IF($F56="Card checked","Check precourse certificate",IF($F56="Precourse certificate received","Check card","Check card and precourse certificate"))),IF(OR($C56="BLS Skills Session",$C56="ACLS Skills Session"),IF($F56="Online certificate received","OK","Check online certificate"),"Nothing to check"))))</f>
        <v/>
      </c>
      <c r="H56" s="7" t="n"/>
      <c r="I56" s="7" t="n"/>
      <c r="J56" s="7">
        <f>IF($A56="","",IF($B56="","Choose a session",IF($C56="","Choose a course",IF(COUNTIF(Summary!$A$2:$A$41,$B56)=0,"Session not on Summary sheet",IF(COUNTIFS(Summary!$A$2:$A$41,$B56,Summary!$B$2:$B$41,$C56)=0,"Course does not match session",IF($H56="No","Route accommodation request",IF($I56="No","Absent: plan next step",IF($I56="Yes","Attended","No action needed"))))))))</f>
        <v/>
      </c>
      <c r="K56" s="7" t="n"/>
    </row>
    <row r="57">
      <c r="A57" s="7" t="n"/>
      <c r="B57" s="7" t="n"/>
      <c r="C57" s="7" t="n"/>
      <c r="D57" s="7">
        <f>IF($C57="","",IF(LEFT($C57,10)="Heartsaver","Heartsaver course",IF(ISNUMBER(SEARCH("Renewal",$C57)),"Renewal course",IF(ISNUMBER(SEARCH("Skills Session",$C57)),"Skills session after the AHA online part","Full Provider course"))))</f>
        <v/>
      </c>
      <c r="E57" s="7">
        <f>IF($C57="","",IF($C57="BLS Renewal","Current or most recent BLS Provider card",IF($C57="ACLS Renewal","Current or most recent ACLS card and AHA precourse self-assessment",IF($C57="ACLS Provider","Current BLS Provider card and AHA precourse self-assessment",IF($C57="BLS Skills Session","HeartCode BLS completion certificate",IF($C57="ACLS Skills Session","HeartCode ACLS certificate or confirmation email","None listed on the class page"))))))</f>
        <v/>
      </c>
      <c r="F57" s="7" t="n"/>
      <c r="G57" s="7">
        <f>IF(OR($A57="",$C57=""),"",IF($C57="BLS Renewal",IF(OR($F57="Card checked",$F57="Card and precourse certificate checked"),"OK","Check card"),IF(OR($C57="ACLS Provider",$C57="ACLS Renewal"),IF($F57="Card and precourse certificate checked","OK",IF($F57="Card checked","Check precourse certificate",IF($F57="Precourse certificate received","Check card","Check card and precourse certificate"))),IF(OR($C57="BLS Skills Session",$C57="ACLS Skills Session"),IF($F57="Online certificate received","OK","Check online certificate"),"Nothing to check"))))</f>
        <v/>
      </c>
      <c r="H57" s="7" t="n"/>
      <c r="I57" s="7" t="n"/>
      <c r="J57" s="7">
        <f>IF($A57="","",IF($B57="","Choose a session",IF($C57="","Choose a course",IF(COUNTIF(Summary!$A$2:$A$41,$B57)=0,"Session not on Summary sheet",IF(COUNTIFS(Summary!$A$2:$A$41,$B57,Summary!$B$2:$B$41,$C57)=0,"Course does not match session",IF($H57="No","Route accommodation request",IF($I57="No","Absent: plan next step",IF($I57="Yes","Attended","No action needed"))))))))</f>
        <v/>
      </c>
      <c r="K57" s="7" t="n"/>
    </row>
    <row r="58">
      <c r="A58" s="7" t="n"/>
      <c r="B58" s="7" t="n"/>
      <c r="C58" s="7" t="n"/>
      <c r="D58" s="7">
        <f>IF($C58="","",IF(LEFT($C58,10)="Heartsaver","Heartsaver course",IF(ISNUMBER(SEARCH("Renewal",$C58)),"Renewal course",IF(ISNUMBER(SEARCH("Skills Session",$C58)),"Skills session after the AHA online part","Full Provider course"))))</f>
        <v/>
      </c>
      <c r="E58" s="7">
        <f>IF($C58="","",IF($C58="BLS Renewal","Current or most recent BLS Provider card",IF($C58="ACLS Renewal","Current or most recent ACLS card and AHA precourse self-assessment",IF($C58="ACLS Provider","Current BLS Provider card and AHA precourse self-assessment",IF($C58="BLS Skills Session","HeartCode BLS completion certificate",IF($C58="ACLS Skills Session","HeartCode ACLS certificate or confirmation email","None listed on the class page"))))))</f>
        <v/>
      </c>
      <c r="F58" s="7" t="n"/>
      <c r="G58" s="7">
        <f>IF(OR($A58="",$C58=""),"",IF($C58="BLS Renewal",IF(OR($F58="Card checked",$F58="Card and precourse certificate checked"),"OK","Check card"),IF(OR($C58="ACLS Provider",$C58="ACLS Renewal"),IF($F58="Card and precourse certificate checked","OK",IF($F58="Card checked","Check precourse certificate",IF($F58="Precourse certificate received","Check card","Check card and precourse certificate"))),IF(OR($C58="BLS Skills Session",$C58="ACLS Skills Session"),IF($F58="Online certificate received","OK","Check online certificate"),"Nothing to check"))))</f>
        <v/>
      </c>
      <c r="H58" s="7" t="n"/>
      <c r="I58" s="7" t="n"/>
      <c r="J58" s="7">
        <f>IF($A58="","",IF($B58="","Choose a session",IF($C58="","Choose a course",IF(COUNTIF(Summary!$A$2:$A$41,$B58)=0,"Session not on Summary sheet",IF(COUNTIFS(Summary!$A$2:$A$41,$B58,Summary!$B$2:$B$41,$C58)=0,"Course does not match session",IF($H58="No","Route accommodation request",IF($I58="No","Absent: plan next step",IF($I58="Yes","Attended","No action needed"))))))))</f>
        <v/>
      </c>
      <c r="K58" s="7" t="n"/>
    </row>
    <row r="59">
      <c r="A59" s="7" t="n"/>
      <c r="B59" s="7" t="n"/>
      <c r="C59" s="7" t="n"/>
      <c r="D59" s="7">
        <f>IF($C59="","",IF(LEFT($C59,10)="Heartsaver","Heartsaver course",IF(ISNUMBER(SEARCH("Renewal",$C59)),"Renewal course",IF(ISNUMBER(SEARCH("Skills Session",$C59)),"Skills session after the AHA online part","Full Provider course"))))</f>
        <v/>
      </c>
      <c r="E59" s="7">
        <f>IF($C59="","",IF($C59="BLS Renewal","Current or most recent BLS Provider card",IF($C59="ACLS Renewal","Current or most recent ACLS card and AHA precourse self-assessment",IF($C59="ACLS Provider","Current BLS Provider card and AHA precourse self-assessment",IF($C59="BLS Skills Session","HeartCode BLS completion certificate",IF($C59="ACLS Skills Session","HeartCode ACLS certificate or confirmation email","None listed on the class page"))))))</f>
        <v/>
      </c>
      <c r="F59" s="7" t="n"/>
      <c r="G59" s="7">
        <f>IF(OR($A59="",$C59=""),"",IF($C59="BLS Renewal",IF(OR($F59="Card checked",$F59="Card and precourse certificate checked"),"OK","Check card"),IF(OR($C59="ACLS Provider",$C59="ACLS Renewal"),IF($F59="Card and precourse certificate checked","OK",IF($F59="Card checked","Check precourse certificate",IF($F59="Precourse certificate received","Check card","Check card and precourse certificate"))),IF(OR($C59="BLS Skills Session",$C59="ACLS Skills Session"),IF($F59="Online certificate received","OK","Check online certificate"),"Nothing to check"))))</f>
        <v/>
      </c>
      <c r="H59" s="7" t="n"/>
      <c r="I59" s="7" t="n"/>
      <c r="J59" s="7">
        <f>IF($A59="","",IF($B59="","Choose a session",IF($C59="","Choose a course",IF(COUNTIF(Summary!$A$2:$A$41,$B59)=0,"Session not on Summary sheet",IF(COUNTIFS(Summary!$A$2:$A$41,$B59,Summary!$B$2:$B$41,$C59)=0,"Course does not match session",IF($H59="No","Route accommodation request",IF($I59="No","Absent: plan next step",IF($I59="Yes","Attended","No action needed"))))))))</f>
        <v/>
      </c>
      <c r="K59" s="7" t="n"/>
    </row>
    <row r="60">
      <c r="A60" s="7" t="n"/>
      <c r="B60" s="7" t="n"/>
      <c r="C60" s="7" t="n"/>
      <c r="D60" s="7">
        <f>IF($C60="","",IF(LEFT($C60,10)="Heartsaver","Heartsaver course",IF(ISNUMBER(SEARCH("Renewal",$C60)),"Renewal course",IF(ISNUMBER(SEARCH("Skills Session",$C60)),"Skills session after the AHA online part","Full Provider course"))))</f>
        <v/>
      </c>
      <c r="E60" s="7">
        <f>IF($C60="","",IF($C60="BLS Renewal","Current or most recent BLS Provider card",IF($C60="ACLS Renewal","Current or most recent ACLS card and AHA precourse self-assessment",IF($C60="ACLS Provider","Current BLS Provider card and AHA precourse self-assessment",IF($C60="BLS Skills Session","HeartCode BLS completion certificate",IF($C60="ACLS Skills Session","HeartCode ACLS certificate or confirmation email","None listed on the class page"))))))</f>
        <v/>
      </c>
      <c r="F60" s="7" t="n"/>
      <c r="G60" s="7">
        <f>IF(OR($A60="",$C60=""),"",IF($C60="BLS Renewal",IF(OR($F60="Card checked",$F60="Card and precourse certificate checked"),"OK","Check card"),IF(OR($C60="ACLS Provider",$C60="ACLS Renewal"),IF($F60="Card and precourse certificate checked","OK",IF($F60="Card checked","Check precourse certificate",IF($F60="Precourse certificate received","Check card","Check card and precourse certificate"))),IF(OR($C60="BLS Skills Session",$C60="ACLS Skills Session"),IF($F60="Online certificate received","OK","Check online certificate"),"Nothing to check"))))</f>
        <v/>
      </c>
      <c r="H60" s="7" t="n"/>
      <c r="I60" s="7" t="n"/>
      <c r="J60" s="7">
        <f>IF($A60="","",IF($B60="","Choose a session",IF($C60="","Choose a course",IF(COUNTIF(Summary!$A$2:$A$41,$B60)=0,"Session not on Summary sheet",IF(COUNTIFS(Summary!$A$2:$A$41,$B60,Summary!$B$2:$B$41,$C60)=0,"Course does not match session",IF($H60="No","Route accommodation request",IF($I60="No","Absent: plan next step",IF($I60="Yes","Attended","No action needed"))))))))</f>
        <v/>
      </c>
      <c r="K60" s="7" t="n"/>
    </row>
    <row r="61">
      <c r="A61" s="7" t="n"/>
      <c r="B61" s="7" t="n"/>
      <c r="C61" s="7" t="n"/>
      <c r="D61" s="7">
        <f>IF($C61="","",IF(LEFT($C61,10)="Heartsaver","Heartsaver course",IF(ISNUMBER(SEARCH("Renewal",$C61)),"Renewal course",IF(ISNUMBER(SEARCH("Skills Session",$C61)),"Skills session after the AHA online part","Full Provider course"))))</f>
        <v/>
      </c>
      <c r="E61" s="7">
        <f>IF($C61="","",IF($C61="BLS Renewal","Current or most recent BLS Provider card",IF($C61="ACLS Renewal","Current or most recent ACLS card and AHA precourse self-assessment",IF($C61="ACLS Provider","Current BLS Provider card and AHA precourse self-assessment",IF($C61="BLS Skills Session","HeartCode BLS completion certificate",IF($C61="ACLS Skills Session","HeartCode ACLS certificate or confirmation email","None listed on the class page"))))))</f>
        <v/>
      </c>
      <c r="F61" s="7" t="n"/>
      <c r="G61" s="7">
        <f>IF(OR($A61="",$C61=""),"",IF($C61="BLS Renewal",IF(OR($F61="Card checked",$F61="Card and precourse certificate checked"),"OK","Check card"),IF(OR($C61="ACLS Provider",$C61="ACLS Renewal"),IF($F61="Card and precourse certificate checked","OK",IF($F61="Card checked","Check precourse certificate",IF($F61="Precourse certificate received","Check card","Check card and precourse certificate"))),IF(OR($C61="BLS Skills Session",$C61="ACLS Skills Session"),IF($F61="Online certificate received","OK","Check online certificate"),"Nothing to check"))))</f>
        <v/>
      </c>
      <c r="H61" s="7" t="n"/>
      <c r="I61" s="7" t="n"/>
      <c r="J61" s="7">
        <f>IF($A61="","",IF($B61="","Choose a session",IF($C61="","Choose a course",IF(COUNTIF(Summary!$A$2:$A$41,$B61)=0,"Session not on Summary sheet",IF(COUNTIFS(Summary!$A$2:$A$41,$B61,Summary!$B$2:$B$41,$C61)=0,"Course does not match session",IF($H61="No","Route accommodation request",IF($I61="No","Absent: plan next step",IF($I61="Yes","Attended","No action needed"))))))))</f>
        <v/>
      </c>
      <c r="K61" s="7" t="n"/>
    </row>
    <row r="62">
      <c r="A62" s="7" t="n"/>
      <c r="B62" s="7" t="n"/>
      <c r="C62" s="7" t="n"/>
      <c r="D62" s="7">
        <f>IF($C62="","",IF(LEFT($C62,10)="Heartsaver","Heartsaver course",IF(ISNUMBER(SEARCH("Renewal",$C62)),"Renewal course",IF(ISNUMBER(SEARCH("Skills Session",$C62)),"Skills session after the AHA online part","Full Provider course"))))</f>
        <v/>
      </c>
      <c r="E62" s="7">
        <f>IF($C62="","",IF($C62="BLS Renewal","Current or most recent BLS Provider card",IF($C62="ACLS Renewal","Current or most recent ACLS card and AHA precourse self-assessment",IF($C62="ACLS Provider","Current BLS Provider card and AHA precourse self-assessment",IF($C62="BLS Skills Session","HeartCode BLS completion certificate",IF($C62="ACLS Skills Session","HeartCode ACLS certificate or confirmation email","None listed on the class page"))))))</f>
        <v/>
      </c>
      <c r="F62" s="7" t="n"/>
      <c r="G62" s="7">
        <f>IF(OR($A62="",$C62=""),"",IF($C62="BLS Renewal",IF(OR($F62="Card checked",$F62="Card and precourse certificate checked"),"OK","Check card"),IF(OR($C62="ACLS Provider",$C62="ACLS Renewal"),IF($F62="Card and precourse certificate checked","OK",IF($F62="Card checked","Check precourse certificate",IF($F62="Precourse certificate received","Check card","Check card and precourse certificate"))),IF(OR($C62="BLS Skills Session",$C62="ACLS Skills Session"),IF($F62="Online certificate received","OK","Check online certificate"),"Nothing to check"))))</f>
        <v/>
      </c>
      <c r="H62" s="7" t="n"/>
      <c r="I62" s="7" t="n"/>
      <c r="J62" s="7">
        <f>IF($A62="","",IF($B62="","Choose a session",IF($C62="","Choose a course",IF(COUNTIF(Summary!$A$2:$A$41,$B62)=0,"Session not on Summary sheet",IF(COUNTIFS(Summary!$A$2:$A$41,$B62,Summary!$B$2:$B$41,$C62)=0,"Course does not match session",IF($H62="No","Route accommodation request",IF($I62="No","Absent: plan next step",IF($I62="Yes","Attended","No action needed"))))))))</f>
        <v/>
      </c>
      <c r="K62" s="7" t="n"/>
    </row>
    <row r="63">
      <c r="A63" s="7" t="n"/>
      <c r="B63" s="7" t="n"/>
      <c r="C63" s="7" t="n"/>
      <c r="D63" s="7">
        <f>IF($C63="","",IF(LEFT($C63,10)="Heartsaver","Heartsaver course",IF(ISNUMBER(SEARCH("Renewal",$C63)),"Renewal course",IF(ISNUMBER(SEARCH("Skills Session",$C63)),"Skills session after the AHA online part","Full Provider course"))))</f>
        <v/>
      </c>
      <c r="E63" s="7">
        <f>IF($C63="","",IF($C63="BLS Renewal","Current or most recent BLS Provider card",IF($C63="ACLS Renewal","Current or most recent ACLS card and AHA precourse self-assessment",IF($C63="ACLS Provider","Current BLS Provider card and AHA precourse self-assessment",IF($C63="BLS Skills Session","HeartCode BLS completion certificate",IF($C63="ACLS Skills Session","HeartCode ACLS certificate or confirmation email","None listed on the class page"))))))</f>
        <v/>
      </c>
      <c r="F63" s="7" t="n"/>
      <c r="G63" s="7">
        <f>IF(OR($A63="",$C63=""),"",IF($C63="BLS Renewal",IF(OR($F63="Card checked",$F63="Card and precourse certificate checked"),"OK","Check card"),IF(OR($C63="ACLS Provider",$C63="ACLS Renewal"),IF($F63="Card and precourse certificate checked","OK",IF($F63="Card checked","Check precourse certificate",IF($F63="Precourse certificate received","Check card","Check card and precourse certificate"))),IF(OR($C63="BLS Skills Session",$C63="ACLS Skills Session"),IF($F63="Online certificate received","OK","Check online certificate"),"Nothing to check"))))</f>
        <v/>
      </c>
      <c r="H63" s="7" t="n"/>
      <c r="I63" s="7" t="n"/>
      <c r="J63" s="7">
        <f>IF($A63="","",IF($B63="","Choose a session",IF($C63="","Choose a course",IF(COUNTIF(Summary!$A$2:$A$41,$B63)=0,"Session not on Summary sheet",IF(COUNTIFS(Summary!$A$2:$A$41,$B63,Summary!$B$2:$B$41,$C63)=0,"Course does not match session",IF($H63="No","Route accommodation request",IF($I63="No","Absent: plan next step",IF($I63="Yes","Attended","No action needed"))))))))</f>
        <v/>
      </c>
      <c r="K63" s="7" t="n"/>
    </row>
    <row r="64">
      <c r="A64" s="7" t="n"/>
      <c r="B64" s="7" t="n"/>
      <c r="C64" s="7" t="n"/>
      <c r="D64" s="7">
        <f>IF($C64="","",IF(LEFT($C64,10)="Heartsaver","Heartsaver course",IF(ISNUMBER(SEARCH("Renewal",$C64)),"Renewal course",IF(ISNUMBER(SEARCH("Skills Session",$C64)),"Skills session after the AHA online part","Full Provider course"))))</f>
        <v/>
      </c>
      <c r="E64" s="7">
        <f>IF($C64="","",IF($C64="BLS Renewal","Current or most recent BLS Provider card",IF($C64="ACLS Renewal","Current or most recent ACLS card and AHA precourse self-assessment",IF($C64="ACLS Provider","Current BLS Provider card and AHA precourse self-assessment",IF($C64="BLS Skills Session","HeartCode BLS completion certificate",IF($C64="ACLS Skills Session","HeartCode ACLS certificate or confirmation email","None listed on the class page"))))))</f>
        <v/>
      </c>
      <c r="F64" s="7" t="n"/>
      <c r="G64" s="7">
        <f>IF(OR($A64="",$C64=""),"",IF($C64="BLS Renewal",IF(OR($F64="Card checked",$F64="Card and precourse certificate checked"),"OK","Check card"),IF(OR($C64="ACLS Provider",$C64="ACLS Renewal"),IF($F64="Card and precourse certificate checked","OK",IF($F64="Card checked","Check precourse certificate",IF($F64="Precourse certificate received","Check card","Check card and precourse certificate"))),IF(OR($C64="BLS Skills Session",$C64="ACLS Skills Session"),IF($F64="Online certificate received","OK","Check online certificate"),"Nothing to check"))))</f>
        <v/>
      </c>
      <c r="H64" s="7" t="n"/>
      <c r="I64" s="7" t="n"/>
      <c r="J64" s="7">
        <f>IF($A64="","",IF($B64="","Choose a session",IF($C64="","Choose a course",IF(COUNTIF(Summary!$A$2:$A$41,$B64)=0,"Session not on Summary sheet",IF(COUNTIFS(Summary!$A$2:$A$41,$B64,Summary!$B$2:$B$41,$C64)=0,"Course does not match session",IF($H64="No","Route accommodation request",IF($I64="No","Absent: plan next step",IF($I64="Yes","Attended","No action needed"))))))))</f>
        <v/>
      </c>
      <c r="K64" s="7" t="n"/>
    </row>
    <row r="65">
      <c r="A65" s="7" t="n"/>
      <c r="B65" s="7" t="n"/>
      <c r="C65" s="7" t="n"/>
      <c r="D65" s="7">
        <f>IF($C65="","",IF(LEFT($C65,10)="Heartsaver","Heartsaver course",IF(ISNUMBER(SEARCH("Renewal",$C65)),"Renewal course",IF(ISNUMBER(SEARCH("Skills Session",$C65)),"Skills session after the AHA online part","Full Provider course"))))</f>
        <v/>
      </c>
      <c r="E65" s="7">
        <f>IF($C65="","",IF($C65="BLS Renewal","Current or most recent BLS Provider card",IF($C65="ACLS Renewal","Current or most recent ACLS card and AHA precourse self-assessment",IF($C65="ACLS Provider","Current BLS Provider card and AHA precourse self-assessment",IF($C65="BLS Skills Session","HeartCode BLS completion certificate",IF($C65="ACLS Skills Session","HeartCode ACLS certificate or confirmation email","None listed on the class page"))))))</f>
        <v/>
      </c>
      <c r="F65" s="7" t="n"/>
      <c r="G65" s="7">
        <f>IF(OR($A65="",$C65=""),"",IF($C65="BLS Renewal",IF(OR($F65="Card checked",$F65="Card and precourse certificate checked"),"OK","Check card"),IF(OR($C65="ACLS Provider",$C65="ACLS Renewal"),IF($F65="Card and precourse certificate checked","OK",IF($F65="Card checked","Check precourse certificate",IF($F65="Precourse certificate received","Check card","Check card and precourse certificate"))),IF(OR($C65="BLS Skills Session",$C65="ACLS Skills Session"),IF($F65="Online certificate received","OK","Check online certificate"),"Nothing to check"))))</f>
        <v/>
      </c>
      <c r="H65" s="7" t="n"/>
      <c r="I65" s="7" t="n"/>
      <c r="J65" s="7">
        <f>IF($A65="","",IF($B65="","Choose a session",IF($C65="","Choose a course",IF(COUNTIF(Summary!$A$2:$A$41,$B65)=0,"Session not on Summary sheet",IF(COUNTIFS(Summary!$A$2:$A$41,$B65,Summary!$B$2:$B$41,$C65)=0,"Course does not match session",IF($H65="No","Route accommodation request",IF($I65="No","Absent: plan next step",IF($I65="Yes","Attended","No action needed"))))))))</f>
        <v/>
      </c>
      <c r="K65" s="7" t="n"/>
    </row>
    <row r="66">
      <c r="A66" s="7" t="n"/>
      <c r="B66" s="7" t="n"/>
      <c r="C66" s="7" t="n"/>
      <c r="D66" s="7">
        <f>IF($C66="","",IF(LEFT($C66,10)="Heartsaver","Heartsaver course",IF(ISNUMBER(SEARCH("Renewal",$C66)),"Renewal course",IF(ISNUMBER(SEARCH("Skills Session",$C66)),"Skills session after the AHA online part","Full Provider course"))))</f>
        <v/>
      </c>
      <c r="E66" s="7">
        <f>IF($C66="","",IF($C66="BLS Renewal","Current or most recent BLS Provider card",IF($C66="ACLS Renewal","Current or most recent ACLS card and AHA precourse self-assessment",IF($C66="ACLS Provider","Current BLS Provider card and AHA precourse self-assessment",IF($C66="BLS Skills Session","HeartCode BLS completion certificate",IF($C66="ACLS Skills Session","HeartCode ACLS certificate or confirmation email","None listed on the class page"))))))</f>
        <v/>
      </c>
      <c r="F66" s="7" t="n"/>
      <c r="G66" s="7">
        <f>IF(OR($A66="",$C66=""),"",IF($C66="BLS Renewal",IF(OR($F66="Card checked",$F66="Card and precourse certificate checked"),"OK","Check card"),IF(OR($C66="ACLS Provider",$C66="ACLS Renewal"),IF($F66="Card and precourse certificate checked","OK",IF($F66="Card checked","Check precourse certificate",IF($F66="Precourse certificate received","Check card","Check card and precourse certificate"))),IF(OR($C66="BLS Skills Session",$C66="ACLS Skills Session"),IF($F66="Online certificate received","OK","Check online certificate"),"Nothing to check"))))</f>
        <v/>
      </c>
      <c r="H66" s="7" t="n"/>
      <c r="I66" s="7" t="n"/>
      <c r="J66" s="7">
        <f>IF($A66="","",IF($B66="","Choose a session",IF($C66="","Choose a course",IF(COUNTIF(Summary!$A$2:$A$41,$B66)=0,"Session not on Summary sheet",IF(COUNTIFS(Summary!$A$2:$A$41,$B66,Summary!$B$2:$B$41,$C66)=0,"Course does not match session",IF($H66="No","Route accommodation request",IF($I66="No","Absent: plan next step",IF($I66="Yes","Attended","No action needed"))))))))</f>
        <v/>
      </c>
      <c r="K66" s="7" t="n"/>
    </row>
    <row r="67">
      <c r="A67" s="7" t="n"/>
      <c r="B67" s="7" t="n"/>
      <c r="C67" s="7" t="n"/>
      <c r="D67" s="7">
        <f>IF($C67="","",IF(LEFT($C67,10)="Heartsaver","Heartsaver course",IF(ISNUMBER(SEARCH("Renewal",$C67)),"Renewal course",IF(ISNUMBER(SEARCH("Skills Session",$C67)),"Skills session after the AHA online part","Full Provider course"))))</f>
        <v/>
      </c>
      <c r="E67" s="7">
        <f>IF($C67="","",IF($C67="BLS Renewal","Current or most recent BLS Provider card",IF($C67="ACLS Renewal","Current or most recent ACLS card and AHA precourse self-assessment",IF($C67="ACLS Provider","Current BLS Provider card and AHA precourse self-assessment",IF($C67="BLS Skills Session","HeartCode BLS completion certificate",IF($C67="ACLS Skills Session","HeartCode ACLS certificate or confirmation email","None listed on the class page"))))))</f>
        <v/>
      </c>
      <c r="F67" s="7" t="n"/>
      <c r="G67" s="7">
        <f>IF(OR($A67="",$C67=""),"",IF($C67="BLS Renewal",IF(OR($F67="Card checked",$F67="Card and precourse certificate checked"),"OK","Check card"),IF(OR($C67="ACLS Provider",$C67="ACLS Renewal"),IF($F67="Card and precourse certificate checked","OK",IF($F67="Card checked","Check precourse certificate",IF($F67="Precourse certificate received","Check card","Check card and precourse certificate"))),IF(OR($C67="BLS Skills Session",$C67="ACLS Skills Session"),IF($F67="Online certificate received","OK","Check online certificate"),"Nothing to check"))))</f>
        <v/>
      </c>
      <c r="H67" s="7" t="n"/>
      <c r="I67" s="7" t="n"/>
      <c r="J67" s="7">
        <f>IF($A67="","",IF($B67="","Choose a session",IF($C67="","Choose a course",IF(COUNTIF(Summary!$A$2:$A$41,$B67)=0,"Session not on Summary sheet",IF(COUNTIFS(Summary!$A$2:$A$41,$B67,Summary!$B$2:$B$41,$C67)=0,"Course does not match session",IF($H67="No","Route accommodation request",IF($I67="No","Absent: plan next step",IF($I67="Yes","Attended","No action needed"))))))))</f>
        <v/>
      </c>
      <c r="K67" s="7" t="n"/>
    </row>
    <row r="68">
      <c r="A68" s="7" t="n"/>
      <c r="B68" s="7" t="n"/>
      <c r="C68" s="7" t="n"/>
      <c r="D68" s="7">
        <f>IF($C68="","",IF(LEFT($C68,10)="Heartsaver","Heartsaver course",IF(ISNUMBER(SEARCH("Renewal",$C68)),"Renewal course",IF(ISNUMBER(SEARCH("Skills Session",$C68)),"Skills session after the AHA online part","Full Provider course"))))</f>
        <v/>
      </c>
      <c r="E68" s="7">
        <f>IF($C68="","",IF($C68="BLS Renewal","Current or most recent BLS Provider card",IF($C68="ACLS Renewal","Current or most recent ACLS card and AHA precourse self-assessment",IF($C68="ACLS Provider","Current BLS Provider card and AHA precourse self-assessment",IF($C68="BLS Skills Session","HeartCode BLS completion certificate",IF($C68="ACLS Skills Session","HeartCode ACLS certificate or confirmation email","None listed on the class page"))))))</f>
        <v/>
      </c>
      <c r="F68" s="7" t="n"/>
      <c r="G68" s="7">
        <f>IF(OR($A68="",$C68=""),"",IF($C68="BLS Renewal",IF(OR($F68="Card checked",$F68="Card and precourse certificate checked"),"OK","Check card"),IF(OR($C68="ACLS Provider",$C68="ACLS Renewal"),IF($F68="Card and precourse certificate checked","OK",IF($F68="Card checked","Check precourse certificate",IF($F68="Precourse certificate received","Check card","Check card and precourse certificate"))),IF(OR($C68="BLS Skills Session",$C68="ACLS Skills Session"),IF($F68="Online certificate received","OK","Check online certificate"),"Nothing to check"))))</f>
        <v/>
      </c>
      <c r="H68" s="7" t="n"/>
      <c r="I68" s="7" t="n"/>
      <c r="J68" s="7">
        <f>IF($A68="","",IF($B68="","Choose a session",IF($C68="","Choose a course",IF(COUNTIF(Summary!$A$2:$A$41,$B68)=0,"Session not on Summary sheet",IF(COUNTIFS(Summary!$A$2:$A$41,$B68,Summary!$B$2:$B$41,$C68)=0,"Course does not match session",IF($H68="No","Route accommodation request",IF($I68="No","Absent: plan next step",IF($I68="Yes","Attended","No action needed"))))))))</f>
        <v/>
      </c>
      <c r="K68" s="7" t="n"/>
    </row>
    <row r="69">
      <c r="A69" s="7" t="n"/>
      <c r="B69" s="7" t="n"/>
      <c r="C69" s="7" t="n"/>
      <c r="D69" s="7">
        <f>IF($C69="","",IF(LEFT($C69,10)="Heartsaver","Heartsaver course",IF(ISNUMBER(SEARCH("Renewal",$C69)),"Renewal course",IF(ISNUMBER(SEARCH("Skills Session",$C69)),"Skills session after the AHA online part","Full Provider course"))))</f>
        <v/>
      </c>
      <c r="E69" s="7">
        <f>IF($C69="","",IF($C69="BLS Renewal","Current or most recent BLS Provider card",IF($C69="ACLS Renewal","Current or most recent ACLS card and AHA precourse self-assessment",IF($C69="ACLS Provider","Current BLS Provider card and AHA precourse self-assessment",IF($C69="BLS Skills Session","HeartCode BLS completion certificate",IF($C69="ACLS Skills Session","HeartCode ACLS certificate or confirmation email","None listed on the class page"))))))</f>
        <v/>
      </c>
      <c r="F69" s="7" t="n"/>
      <c r="G69" s="7">
        <f>IF(OR($A69="",$C69=""),"",IF($C69="BLS Renewal",IF(OR($F69="Card checked",$F69="Card and precourse certificate checked"),"OK","Check card"),IF(OR($C69="ACLS Provider",$C69="ACLS Renewal"),IF($F69="Card and precourse certificate checked","OK",IF($F69="Card checked","Check precourse certificate",IF($F69="Precourse certificate received","Check card","Check card and precourse certificate"))),IF(OR($C69="BLS Skills Session",$C69="ACLS Skills Session"),IF($F69="Online certificate received","OK","Check online certificate"),"Nothing to check"))))</f>
        <v/>
      </c>
      <c r="H69" s="7" t="n"/>
      <c r="I69" s="7" t="n"/>
      <c r="J69" s="7">
        <f>IF($A69="","",IF($B69="","Choose a session",IF($C69="","Choose a course",IF(COUNTIF(Summary!$A$2:$A$41,$B69)=0,"Session not on Summary sheet",IF(COUNTIFS(Summary!$A$2:$A$41,$B69,Summary!$B$2:$B$41,$C69)=0,"Course does not match session",IF($H69="No","Route accommodation request",IF($I69="No","Absent: plan next step",IF($I69="Yes","Attended","No action needed"))))))))</f>
        <v/>
      </c>
      <c r="K69" s="7" t="n"/>
    </row>
    <row r="70">
      <c r="A70" s="7" t="n"/>
      <c r="B70" s="7" t="n"/>
      <c r="C70" s="7" t="n"/>
      <c r="D70" s="7">
        <f>IF($C70="","",IF(LEFT($C70,10)="Heartsaver","Heartsaver course",IF(ISNUMBER(SEARCH("Renewal",$C70)),"Renewal course",IF(ISNUMBER(SEARCH("Skills Session",$C70)),"Skills session after the AHA online part","Full Provider course"))))</f>
        <v/>
      </c>
      <c r="E70" s="7">
        <f>IF($C70="","",IF($C70="BLS Renewal","Current or most recent BLS Provider card",IF($C70="ACLS Renewal","Current or most recent ACLS card and AHA precourse self-assessment",IF($C70="ACLS Provider","Current BLS Provider card and AHA precourse self-assessment",IF($C70="BLS Skills Session","HeartCode BLS completion certificate",IF($C70="ACLS Skills Session","HeartCode ACLS certificate or confirmation email","None listed on the class page"))))))</f>
        <v/>
      </c>
      <c r="F70" s="7" t="n"/>
      <c r="G70" s="7">
        <f>IF(OR($A70="",$C70=""),"",IF($C70="BLS Renewal",IF(OR($F70="Card checked",$F70="Card and precourse certificate checked"),"OK","Check card"),IF(OR($C70="ACLS Provider",$C70="ACLS Renewal"),IF($F70="Card and precourse certificate checked","OK",IF($F70="Card checked","Check precourse certificate",IF($F70="Precourse certificate received","Check card","Check card and precourse certificate"))),IF(OR($C70="BLS Skills Session",$C70="ACLS Skills Session"),IF($F70="Online certificate received","OK","Check online certificate"),"Nothing to check"))))</f>
        <v/>
      </c>
      <c r="H70" s="7" t="n"/>
      <c r="I70" s="7" t="n"/>
      <c r="J70" s="7">
        <f>IF($A70="","",IF($B70="","Choose a session",IF($C70="","Choose a course",IF(COUNTIF(Summary!$A$2:$A$41,$B70)=0,"Session not on Summary sheet",IF(COUNTIFS(Summary!$A$2:$A$41,$B70,Summary!$B$2:$B$41,$C70)=0,"Course does not match session",IF($H70="No","Route accommodation request",IF($I70="No","Absent: plan next step",IF($I70="Yes","Attended","No action needed"))))))))</f>
        <v/>
      </c>
      <c r="K70" s="7" t="n"/>
    </row>
    <row r="71">
      <c r="A71" s="7" t="n"/>
      <c r="B71" s="7" t="n"/>
      <c r="C71" s="7" t="n"/>
      <c r="D71" s="7">
        <f>IF($C71="","",IF(LEFT($C71,10)="Heartsaver","Heartsaver course",IF(ISNUMBER(SEARCH("Renewal",$C71)),"Renewal course",IF(ISNUMBER(SEARCH("Skills Session",$C71)),"Skills session after the AHA online part","Full Provider course"))))</f>
        <v/>
      </c>
      <c r="E71" s="7">
        <f>IF($C71="","",IF($C71="BLS Renewal","Current or most recent BLS Provider card",IF($C71="ACLS Renewal","Current or most recent ACLS card and AHA precourse self-assessment",IF($C71="ACLS Provider","Current BLS Provider card and AHA precourse self-assessment",IF($C71="BLS Skills Session","HeartCode BLS completion certificate",IF($C71="ACLS Skills Session","HeartCode ACLS certificate or confirmation email","None listed on the class page"))))))</f>
        <v/>
      </c>
      <c r="F71" s="7" t="n"/>
      <c r="G71" s="7">
        <f>IF(OR($A71="",$C71=""),"",IF($C71="BLS Renewal",IF(OR($F71="Card checked",$F71="Card and precourse certificate checked"),"OK","Check card"),IF(OR($C71="ACLS Provider",$C71="ACLS Renewal"),IF($F71="Card and precourse certificate checked","OK",IF($F71="Card checked","Check precourse certificate",IF($F71="Precourse certificate received","Check card","Check card and precourse certificate"))),IF(OR($C71="BLS Skills Session",$C71="ACLS Skills Session"),IF($F71="Online certificate received","OK","Check online certificate"),"Nothing to check"))))</f>
        <v/>
      </c>
      <c r="H71" s="7" t="n"/>
      <c r="I71" s="7" t="n"/>
      <c r="J71" s="7">
        <f>IF($A71="","",IF($B71="","Choose a session",IF($C71="","Choose a course",IF(COUNTIF(Summary!$A$2:$A$41,$B71)=0,"Session not on Summary sheet",IF(COUNTIFS(Summary!$A$2:$A$41,$B71,Summary!$B$2:$B$41,$C71)=0,"Course does not match session",IF($H71="No","Route accommodation request",IF($I71="No","Absent: plan next step",IF($I71="Yes","Attended","No action needed"))))))))</f>
        <v/>
      </c>
      <c r="K71" s="7" t="n"/>
    </row>
    <row r="72">
      <c r="A72" s="7" t="n"/>
      <c r="B72" s="7" t="n"/>
      <c r="C72" s="7" t="n"/>
      <c r="D72" s="7">
        <f>IF($C72="","",IF(LEFT($C72,10)="Heartsaver","Heartsaver course",IF(ISNUMBER(SEARCH("Renewal",$C72)),"Renewal course",IF(ISNUMBER(SEARCH("Skills Session",$C72)),"Skills session after the AHA online part","Full Provider course"))))</f>
        <v/>
      </c>
      <c r="E72" s="7">
        <f>IF($C72="","",IF($C72="BLS Renewal","Current or most recent BLS Provider card",IF($C72="ACLS Renewal","Current or most recent ACLS card and AHA precourse self-assessment",IF($C72="ACLS Provider","Current BLS Provider card and AHA precourse self-assessment",IF($C72="BLS Skills Session","HeartCode BLS completion certificate",IF($C72="ACLS Skills Session","HeartCode ACLS certificate or confirmation email","None listed on the class page"))))))</f>
        <v/>
      </c>
      <c r="F72" s="7" t="n"/>
      <c r="G72" s="7">
        <f>IF(OR($A72="",$C72=""),"",IF($C72="BLS Renewal",IF(OR($F72="Card checked",$F72="Card and precourse certificate checked"),"OK","Check card"),IF(OR($C72="ACLS Provider",$C72="ACLS Renewal"),IF($F72="Card and precourse certificate checked","OK",IF($F72="Card checked","Check precourse certificate",IF($F72="Precourse certificate received","Check card","Check card and precourse certificate"))),IF(OR($C72="BLS Skills Session",$C72="ACLS Skills Session"),IF($F72="Online certificate received","OK","Check online certificate"),"Nothing to check"))))</f>
        <v/>
      </c>
      <c r="H72" s="7" t="n"/>
      <c r="I72" s="7" t="n"/>
      <c r="J72" s="7">
        <f>IF($A72="","",IF($B72="","Choose a session",IF($C72="","Choose a course",IF(COUNTIF(Summary!$A$2:$A$41,$B72)=0,"Session not on Summary sheet",IF(COUNTIFS(Summary!$A$2:$A$41,$B72,Summary!$B$2:$B$41,$C72)=0,"Course does not match session",IF($H72="No","Route accommodation request",IF($I72="No","Absent: plan next step",IF($I72="Yes","Attended","No action needed"))))))))</f>
        <v/>
      </c>
      <c r="K72" s="7" t="n"/>
    </row>
    <row r="73">
      <c r="A73" s="7" t="n"/>
      <c r="B73" s="7" t="n"/>
      <c r="C73" s="7" t="n"/>
      <c r="D73" s="7">
        <f>IF($C73="","",IF(LEFT($C73,10)="Heartsaver","Heartsaver course",IF(ISNUMBER(SEARCH("Renewal",$C73)),"Renewal course",IF(ISNUMBER(SEARCH("Skills Session",$C73)),"Skills session after the AHA online part","Full Provider course"))))</f>
        <v/>
      </c>
      <c r="E73" s="7">
        <f>IF($C73="","",IF($C73="BLS Renewal","Current or most recent BLS Provider card",IF($C73="ACLS Renewal","Current or most recent ACLS card and AHA precourse self-assessment",IF($C73="ACLS Provider","Current BLS Provider card and AHA precourse self-assessment",IF($C73="BLS Skills Session","HeartCode BLS completion certificate",IF($C73="ACLS Skills Session","HeartCode ACLS certificate or confirmation email","None listed on the class page"))))))</f>
        <v/>
      </c>
      <c r="F73" s="7" t="n"/>
      <c r="G73" s="7">
        <f>IF(OR($A73="",$C73=""),"",IF($C73="BLS Renewal",IF(OR($F73="Card checked",$F73="Card and precourse certificate checked"),"OK","Check card"),IF(OR($C73="ACLS Provider",$C73="ACLS Renewal"),IF($F73="Card and precourse certificate checked","OK",IF($F73="Card checked","Check precourse certificate",IF($F73="Precourse certificate received","Check card","Check card and precourse certificate"))),IF(OR($C73="BLS Skills Session",$C73="ACLS Skills Session"),IF($F73="Online certificate received","OK","Check online certificate"),"Nothing to check"))))</f>
        <v/>
      </c>
      <c r="H73" s="7" t="n"/>
      <c r="I73" s="7" t="n"/>
      <c r="J73" s="7">
        <f>IF($A73="","",IF($B73="","Choose a session",IF($C73="","Choose a course",IF(COUNTIF(Summary!$A$2:$A$41,$B73)=0,"Session not on Summary sheet",IF(COUNTIFS(Summary!$A$2:$A$41,$B73,Summary!$B$2:$B$41,$C73)=0,"Course does not match session",IF($H73="No","Route accommodation request",IF($I73="No","Absent: plan next step",IF($I73="Yes","Attended","No action needed"))))))))</f>
        <v/>
      </c>
      <c r="K73" s="7" t="n"/>
    </row>
    <row r="74">
      <c r="A74" s="7" t="n"/>
      <c r="B74" s="7" t="n"/>
      <c r="C74" s="7" t="n"/>
      <c r="D74" s="7">
        <f>IF($C74="","",IF(LEFT($C74,10)="Heartsaver","Heartsaver course",IF(ISNUMBER(SEARCH("Renewal",$C74)),"Renewal course",IF(ISNUMBER(SEARCH("Skills Session",$C74)),"Skills session after the AHA online part","Full Provider course"))))</f>
        <v/>
      </c>
      <c r="E74" s="7">
        <f>IF($C74="","",IF($C74="BLS Renewal","Current or most recent BLS Provider card",IF($C74="ACLS Renewal","Current or most recent ACLS card and AHA precourse self-assessment",IF($C74="ACLS Provider","Current BLS Provider card and AHA precourse self-assessment",IF($C74="BLS Skills Session","HeartCode BLS completion certificate",IF($C74="ACLS Skills Session","HeartCode ACLS certificate or confirmation email","None listed on the class page"))))))</f>
        <v/>
      </c>
      <c r="F74" s="7" t="n"/>
      <c r="G74" s="7">
        <f>IF(OR($A74="",$C74=""),"",IF($C74="BLS Renewal",IF(OR($F74="Card checked",$F74="Card and precourse certificate checked"),"OK","Check card"),IF(OR($C74="ACLS Provider",$C74="ACLS Renewal"),IF($F74="Card and precourse certificate checked","OK",IF($F74="Card checked","Check precourse certificate",IF($F74="Precourse certificate received","Check card","Check card and precourse certificate"))),IF(OR($C74="BLS Skills Session",$C74="ACLS Skills Session"),IF($F74="Online certificate received","OK","Check online certificate"),"Nothing to check"))))</f>
        <v/>
      </c>
      <c r="H74" s="7" t="n"/>
      <c r="I74" s="7" t="n"/>
      <c r="J74" s="7">
        <f>IF($A74="","",IF($B74="","Choose a session",IF($C74="","Choose a course",IF(COUNTIF(Summary!$A$2:$A$41,$B74)=0,"Session not on Summary sheet",IF(COUNTIFS(Summary!$A$2:$A$41,$B74,Summary!$B$2:$B$41,$C74)=0,"Course does not match session",IF($H74="No","Route accommodation request",IF($I74="No","Absent: plan next step",IF($I74="Yes","Attended","No action needed"))))))))</f>
        <v/>
      </c>
      <c r="K74" s="7" t="n"/>
    </row>
    <row r="75">
      <c r="A75" s="7" t="n"/>
      <c r="B75" s="7" t="n"/>
      <c r="C75" s="7" t="n"/>
      <c r="D75" s="7">
        <f>IF($C75="","",IF(LEFT($C75,10)="Heartsaver","Heartsaver course",IF(ISNUMBER(SEARCH("Renewal",$C75)),"Renewal course",IF(ISNUMBER(SEARCH("Skills Session",$C75)),"Skills session after the AHA online part","Full Provider course"))))</f>
        <v/>
      </c>
      <c r="E75" s="7">
        <f>IF($C75="","",IF($C75="BLS Renewal","Current or most recent BLS Provider card",IF($C75="ACLS Renewal","Current or most recent ACLS card and AHA precourse self-assessment",IF($C75="ACLS Provider","Current BLS Provider card and AHA precourse self-assessment",IF($C75="BLS Skills Session","HeartCode BLS completion certificate",IF($C75="ACLS Skills Session","HeartCode ACLS certificate or confirmation email","None listed on the class page"))))))</f>
        <v/>
      </c>
      <c r="F75" s="7" t="n"/>
      <c r="G75" s="7">
        <f>IF(OR($A75="",$C75=""),"",IF($C75="BLS Renewal",IF(OR($F75="Card checked",$F75="Card and precourse certificate checked"),"OK","Check card"),IF(OR($C75="ACLS Provider",$C75="ACLS Renewal"),IF($F75="Card and precourse certificate checked","OK",IF($F75="Card checked","Check precourse certificate",IF($F75="Precourse certificate received","Check card","Check card and precourse certificate"))),IF(OR($C75="BLS Skills Session",$C75="ACLS Skills Session"),IF($F75="Online certificate received","OK","Check online certificate"),"Nothing to check"))))</f>
        <v/>
      </c>
      <c r="H75" s="7" t="n"/>
      <c r="I75" s="7" t="n"/>
      <c r="J75" s="7">
        <f>IF($A75="","",IF($B75="","Choose a session",IF($C75="","Choose a course",IF(COUNTIF(Summary!$A$2:$A$41,$B75)=0,"Session not on Summary sheet",IF(COUNTIFS(Summary!$A$2:$A$41,$B75,Summary!$B$2:$B$41,$C75)=0,"Course does not match session",IF($H75="No","Route accommodation request",IF($I75="No","Absent: plan next step",IF($I75="Yes","Attended","No action needed"))))))))</f>
        <v/>
      </c>
      <c r="K75" s="7" t="n"/>
    </row>
    <row r="76">
      <c r="A76" s="7" t="n"/>
      <c r="B76" s="7" t="n"/>
      <c r="C76" s="7" t="n"/>
      <c r="D76" s="7">
        <f>IF($C76="","",IF(LEFT($C76,10)="Heartsaver","Heartsaver course",IF(ISNUMBER(SEARCH("Renewal",$C76)),"Renewal course",IF(ISNUMBER(SEARCH("Skills Session",$C76)),"Skills session after the AHA online part","Full Provider course"))))</f>
        <v/>
      </c>
      <c r="E76" s="7">
        <f>IF($C76="","",IF($C76="BLS Renewal","Current or most recent BLS Provider card",IF($C76="ACLS Renewal","Current or most recent ACLS card and AHA precourse self-assessment",IF($C76="ACLS Provider","Current BLS Provider card and AHA precourse self-assessment",IF($C76="BLS Skills Session","HeartCode BLS completion certificate",IF($C76="ACLS Skills Session","HeartCode ACLS certificate or confirmation email","None listed on the class page"))))))</f>
        <v/>
      </c>
      <c r="F76" s="7" t="n"/>
      <c r="G76" s="7">
        <f>IF(OR($A76="",$C76=""),"",IF($C76="BLS Renewal",IF(OR($F76="Card checked",$F76="Card and precourse certificate checked"),"OK","Check card"),IF(OR($C76="ACLS Provider",$C76="ACLS Renewal"),IF($F76="Card and precourse certificate checked","OK",IF($F76="Card checked","Check precourse certificate",IF($F76="Precourse certificate received","Check card","Check card and precourse certificate"))),IF(OR($C76="BLS Skills Session",$C76="ACLS Skills Session"),IF($F76="Online certificate received","OK","Check online certificate"),"Nothing to check"))))</f>
        <v/>
      </c>
      <c r="H76" s="7" t="n"/>
      <c r="I76" s="7" t="n"/>
      <c r="J76" s="7">
        <f>IF($A76="","",IF($B76="","Choose a session",IF($C76="","Choose a course",IF(COUNTIF(Summary!$A$2:$A$41,$B76)=0,"Session not on Summary sheet",IF(COUNTIFS(Summary!$A$2:$A$41,$B76,Summary!$B$2:$B$41,$C76)=0,"Course does not match session",IF($H76="No","Route accommodation request",IF($I76="No","Absent: plan next step",IF($I76="Yes","Attended","No action needed"))))))))</f>
        <v/>
      </c>
      <c r="K76" s="7" t="n"/>
    </row>
    <row r="77">
      <c r="A77" s="7" t="n"/>
      <c r="B77" s="7" t="n"/>
      <c r="C77" s="7" t="n"/>
      <c r="D77" s="7">
        <f>IF($C77="","",IF(LEFT($C77,10)="Heartsaver","Heartsaver course",IF(ISNUMBER(SEARCH("Renewal",$C77)),"Renewal course",IF(ISNUMBER(SEARCH("Skills Session",$C77)),"Skills session after the AHA online part","Full Provider course"))))</f>
        <v/>
      </c>
      <c r="E77" s="7">
        <f>IF($C77="","",IF($C77="BLS Renewal","Current or most recent BLS Provider card",IF($C77="ACLS Renewal","Current or most recent ACLS card and AHA precourse self-assessment",IF($C77="ACLS Provider","Current BLS Provider card and AHA precourse self-assessment",IF($C77="BLS Skills Session","HeartCode BLS completion certificate",IF($C77="ACLS Skills Session","HeartCode ACLS certificate or confirmation email","None listed on the class page"))))))</f>
        <v/>
      </c>
      <c r="F77" s="7" t="n"/>
      <c r="G77" s="7">
        <f>IF(OR($A77="",$C77=""),"",IF($C77="BLS Renewal",IF(OR($F77="Card checked",$F77="Card and precourse certificate checked"),"OK","Check card"),IF(OR($C77="ACLS Provider",$C77="ACLS Renewal"),IF($F77="Card and precourse certificate checked","OK",IF($F77="Card checked","Check precourse certificate",IF($F77="Precourse certificate received","Check card","Check card and precourse certificate"))),IF(OR($C77="BLS Skills Session",$C77="ACLS Skills Session"),IF($F77="Online certificate received","OK","Check online certificate"),"Nothing to check"))))</f>
        <v/>
      </c>
      <c r="H77" s="7" t="n"/>
      <c r="I77" s="7" t="n"/>
      <c r="J77" s="7">
        <f>IF($A77="","",IF($B77="","Choose a session",IF($C77="","Choose a course",IF(COUNTIF(Summary!$A$2:$A$41,$B77)=0,"Session not on Summary sheet",IF(COUNTIFS(Summary!$A$2:$A$41,$B77,Summary!$B$2:$B$41,$C77)=0,"Course does not match session",IF($H77="No","Route accommodation request",IF($I77="No","Absent: plan next step",IF($I77="Yes","Attended","No action needed"))))))))</f>
        <v/>
      </c>
      <c r="K77" s="7" t="n"/>
    </row>
    <row r="78">
      <c r="A78" s="7" t="n"/>
      <c r="B78" s="7" t="n"/>
      <c r="C78" s="7" t="n"/>
      <c r="D78" s="7">
        <f>IF($C78="","",IF(LEFT($C78,10)="Heartsaver","Heartsaver course",IF(ISNUMBER(SEARCH("Renewal",$C78)),"Renewal course",IF(ISNUMBER(SEARCH("Skills Session",$C78)),"Skills session after the AHA online part","Full Provider course"))))</f>
        <v/>
      </c>
      <c r="E78" s="7">
        <f>IF($C78="","",IF($C78="BLS Renewal","Current or most recent BLS Provider card",IF($C78="ACLS Renewal","Current or most recent ACLS card and AHA precourse self-assessment",IF($C78="ACLS Provider","Current BLS Provider card and AHA precourse self-assessment",IF($C78="BLS Skills Session","HeartCode BLS completion certificate",IF($C78="ACLS Skills Session","HeartCode ACLS certificate or confirmation email","None listed on the class page"))))))</f>
        <v/>
      </c>
      <c r="F78" s="7" t="n"/>
      <c r="G78" s="7">
        <f>IF(OR($A78="",$C78=""),"",IF($C78="BLS Renewal",IF(OR($F78="Card checked",$F78="Card and precourse certificate checked"),"OK","Check card"),IF(OR($C78="ACLS Provider",$C78="ACLS Renewal"),IF($F78="Card and precourse certificate checked","OK",IF($F78="Card checked","Check precourse certificate",IF($F78="Precourse certificate received","Check card","Check card and precourse certificate"))),IF(OR($C78="BLS Skills Session",$C78="ACLS Skills Session"),IF($F78="Online certificate received","OK","Check online certificate"),"Nothing to check"))))</f>
        <v/>
      </c>
      <c r="H78" s="7" t="n"/>
      <c r="I78" s="7" t="n"/>
      <c r="J78" s="7">
        <f>IF($A78="","",IF($B78="","Choose a session",IF($C78="","Choose a course",IF(COUNTIF(Summary!$A$2:$A$41,$B78)=0,"Session not on Summary sheet",IF(COUNTIFS(Summary!$A$2:$A$41,$B78,Summary!$B$2:$B$41,$C78)=0,"Course does not match session",IF($H78="No","Route accommodation request",IF($I78="No","Absent: plan next step",IF($I78="Yes","Attended","No action needed"))))))))</f>
        <v/>
      </c>
      <c r="K78" s="7" t="n"/>
    </row>
    <row r="79">
      <c r="A79" s="7" t="n"/>
      <c r="B79" s="7" t="n"/>
      <c r="C79" s="7" t="n"/>
      <c r="D79" s="7">
        <f>IF($C79="","",IF(LEFT($C79,10)="Heartsaver","Heartsaver course",IF(ISNUMBER(SEARCH("Renewal",$C79)),"Renewal course",IF(ISNUMBER(SEARCH("Skills Session",$C79)),"Skills session after the AHA online part","Full Provider course"))))</f>
        <v/>
      </c>
      <c r="E79" s="7">
        <f>IF($C79="","",IF($C79="BLS Renewal","Current or most recent BLS Provider card",IF($C79="ACLS Renewal","Current or most recent ACLS card and AHA precourse self-assessment",IF($C79="ACLS Provider","Current BLS Provider card and AHA precourse self-assessment",IF($C79="BLS Skills Session","HeartCode BLS completion certificate",IF($C79="ACLS Skills Session","HeartCode ACLS certificate or confirmation email","None listed on the class page"))))))</f>
        <v/>
      </c>
      <c r="F79" s="7" t="n"/>
      <c r="G79" s="7">
        <f>IF(OR($A79="",$C79=""),"",IF($C79="BLS Renewal",IF(OR($F79="Card checked",$F79="Card and precourse certificate checked"),"OK","Check card"),IF(OR($C79="ACLS Provider",$C79="ACLS Renewal"),IF($F79="Card and precourse certificate checked","OK",IF($F79="Card checked","Check precourse certificate",IF($F79="Precourse certificate received","Check card","Check card and precourse certificate"))),IF(OR($C79="BLS Skills Session",$C79="ACLS Skills Session"),IF($F79="Online certificate received","OK","Check online certificate"),"Nothing to check"))))</f>
        <v/>
      </c>
      <c r="H79" s="7" t="n"/>
      <c r="I79" s="7" t="n"/>
      <c r="J79" s="7">
        <f>IF($A79="","",IF($B79="","Choose a session",IF($C79="","Choose a course",IF(COUNTIF(Summary!$A$2:$A$41,$B79)=0,"Session not on Summary sheet",IF(COUNTIFS(Summary!$A$2:$A$41,$B79,Summary!$B$2:$B$41,$C79)=0,"Course does not match session",IF($H79="No","Route accommodation request",IF($I79="No","Absent: plan next step",IF($I79="Yes","Attended","No action needed"))))))))</f>
        <v/>
      </c>
      <c r="K79" s="7" t="n"/>
    </row>
    <row r="80">
      <c r="A80" s="7" t="n"/>
      <c r="B80" s="7" t="n"/>
      <c r="C80" s="7" t="n"/>
      <c r="D80" s="7">
        <f>IF($C80="","",IF(LEFT($C80,10)="Heartsaver","Heartsaver course",IF(ISNUMBER(SEARCH("Renewal",$C80)),"Renewal course",IF(ISNUMBER(SEARCH("Skills Session",$C80)),"Skills session after the AHA online part","Full Provider course"))))</f>
        <v/>
      </c>
      <c r="E80" s="7">
        <f>IF($C80="","",IF($C80="BLS Renewal","Current or most recent BLS Provider card",IF($C80="ACLS Renewal","Current or most recent ACLS card and AHA precourse self-assessment",IF($C80="ACLS Provider","Current BLS Provider card and AHA precourse self-assessment",IF($C80="BLS Skills Session","HeartCode BLS completion certificate",IF($C80="ACLS Skills Session","HeartCode ACLS certificate or confirmation email","None listed on the class page"))))))</f>
        <v/>
      </c>
      <c r="F80" s="7" t="n"/>
      <c r="G80" s="7">
        <f>IF(OR($A80="",$C80=""),"",IF($C80="BLS Renewal",IF(OR($F80="Card checked",$F80="Card and precourse certificate checked"),"OK","Check card"),IF(OR($C80="ACLS Provider",$C80="ACLS Renewal"),IF($F80="Card and precourse certificate checked","OK",IF($F80="Card checked","Check precourse certificate",IF($F80="Precourse certificate received","Check card","Check card and precourse certificate"))),IF(OR($C80="BLS Skills Session",$C80="ACLS Skills Session"),IF($F80="Online certificate received","OK","Check online certificate"),"Nothing to check"))))</f>
        <v/>
      </c>
      <c r="H80" s="7" t="n"/>
      <c r="I80" s="7" t="n"/>
      <c r="J80" s="7">
        <f>IF($A80="","",IF($B80="","Choose a session",IF($C80="","Choose a course",IF(COUNTIF(Summary!$A$2:$A$41,$B80)=0,"Session not on Summary sheet",IF(COUNTIFS(Summary!$A$2:$A$41,$B80,Summary!$B$2:$B$41,$C80)=0,"Course does not match session",IF($H80="No","Route accommodation request",IF($I80="No","Absent: plan next step",IF($I80="Yes","Attended","No action needed"))))))))</f>
        <v/>
      </c>
      <c r="K80" s="7" t="n"/>
    </row>
    <row r="81">
      <c r="A81" s="7" t="n"/>
      <c r="B81" s="7" t="n"/>
      <c r="C81" s="7" t="n"/>
      <c r="D81" s="7">
        <f>IF($C81="","",IF(LEFT($C81,10)="Heartsaver","Heartsaver course",IF(ISNUMBER(SEARCH("Renewal",$C81)),"Renewal course",IF(ISNUMBER(SEARCH("Skills Session",$C81)),"Skills session after the AHA online part","Full Provider course"))))</f>
        <v/>
      </c>
      <c r="E81" s="7">
        <f>IF($C81="","",IF($C81="BLS Renewal","Current or most recent BLS Provider card",IF($C81="ACLS Renewal","Current or most recent ACLS card and AHA precourse self-assessment",IF($C81="ACLS Provider","Current BLS Provider card and AHA precourse self-assessment",IF($C81="BLS Skills Session","HeartCode BLS completion certificate",IF($C81="ACLS Skills Session","HeartCode ACLS certificate or confirmation email","None listed on the class page"))))))</f>
        <v/>
      </c>
      <c r="F81" s="7" t="n"/>
      <c r="G81" s="7">
        <f>IF(OR($A81="",$C81=""),"",IF($C81="BLS Renewal",IF(OR($F81="Card checked",$F81="Card and precourse certificate checked"),"OK","Check card"),IF(OR($C81="ACLS Provider",$C81="ACLS Renewal"),IF($F81="Card and precourse certificate checked","OK",IF($F81="Card checked","Check precourse certificate",IF($F81="Precourse certificate received","Check card","Check card and precourse certificate"))),IF(OR($C81="BLS Skills Session",$C81="ACLS Skills Session"),IF($F81="Online certificate received","OK","Check online certificate"),"Nothing to check"))))</f>
        <v/>
      </c>
      <c r="H81" s="7" t="n"/>
      <c r="I81" s="7" t="n"/>
      <c r="J81" s="7">
        <f>IF($A81="","",IF($B81="","Choose a session",IF($C81="","Choose a course",IF(COUNTIF(Summary!$A$2:$A$41,$B81)=0,"Session not on Summary sheet",IF(COUNTIFS(Summary!$A$2:$A$41,$B81,Summary!$B$2:$B$41,$C81)=0,"Course does not match session",IF($H81="No","Route accommodation request",IF($I81="No","Absent: plan next step",IF($I81="Yes","Attended","No action needed"))))))))</f>
        <v/>
      </c>
      <c r="K81" s="7" t="n"/>
    </row>
    <row r="82">
      <c r="A82" s="7" t="n"/>
      <c r="B82" s="7" t="n"/>
      <c r="C82" s="7" t="n"/>
      <c r="D82" s="7">
        <f>IF($C82="","",IF(LEFT($C82,10)="Heartsaver","Heartsaver course",IF(ISNUMBER(SEARCH("Renewal",$C82)),"Renewal course",IF(ISNUMBER(SEARCH("Skills Session",$C82)),"Skills session after the AHA online part","Full Provider course"))))</f>
        <v/>
      </c>
      <c r="E82" s="7">
        <f>IF($C82="","",IF($C82="BLS Renewal","Current or most recent BLS Provider card",IF($C82="ACLS Renewal","Current or most recent ACLS card and AHA precourse self-assessment",IF($C82="ACLS Provider","Current BLS Provider card and AHA precourse self-assessment",IF($C82="BLS Skills Session","HeartCode BLS completion certificate",IF($C82="ACLS Skills Session","HeartCode ACLS certificate or confirmation email","None listed on the class page"))))))</f>
        <v/>
      </c>
      <c r="F82" s="7" t="n"/>
      <c r="G82" s="7">
        <f>IF(OR($A82="",$C82=""),"",IF($C82="BLS Renewal",IF(OR($F82="Card checked",$F82="Card and precourse certificate checked"),"OK","Check card"),IF(OR($C82="ACLS Provider",$C82="ACLS Renewal"),IF($F82="Card and precourse certificate checked","OK",IF($F82="Card checked","Check precourse certificate",IF($F82="Precourse certificate received","Check card","Check card and precourse certificate"))),IF(OR($C82="BLS Skills Session",$C82="ACLS Skills Session"),IF($F82="Online certificate received","OK","Check online certificate"),"Nothing to check"))))</f>
        <v/>
      </c>
      <c r="H82" s="7" t="n"/>
      <c r="I82" s="7" t="n"/>
      <c r="J82" s="7">
        <f>IF($A82="","",IF($B82="","Choose a session",IF($C82="","Choose a course",IF(COUNTIF(Summary!$A$2:$A$41,$B82)=0,"Session not on Summary sheet",IF(COUNTIFS(Summary!$A$2:$A$41,$B82,Summary!$B$2:$B$41,$C82)=0,"Course does not match session",IF($H82="No","Route accommodation request",IF($I82="No","Absent: plan next step",IF($I82="Yes","Attended","No action needed"))))))))</f>
        <v/>
      </c>
      <c r="K82" s="7" t="n"/>
    </row>
    <row r="83">
      <c r="A83" s="7" t="n"/>
      <c r="B83" s="7" t="n"/>
      <c r="C83" s="7" t="n"/>
      <c r="D83" s="7">
        <f>IF($C83="","",IF(LEFT($C83,10)="Heartsaver","Heartsaver course",IF(ISNUMBER(SEARCH("Renewal",$C83)),"Renewal course",IF(ISNUMBER(SEARCH("Skills Session",$C83)),"Skills session after the AHA online part","Full Provider course"))))</f>
        <v/>
      </c>
      <c r="E83" s="7">
        <f>IF($C83="","",IF($C83="BLS Renewal","Current or most recent BLS Provider card",IF($C83="ACLS Renewal","Current or most recent ACLS card and AHA precourse self-assessment",IF($C83="ACLS Provider","Current BLS Provider card and AHA precourse self-assessment",IF($C83="BLS Skills Session","HeartCode BLS completion certificate",IF($C83="ACLS Skills Session","HeartCode ACLS certificate or confirmation email","None listed on the class page"))))))</f>
        <v/>
      </c>
      <c r="F83" s="7" t="n"/>
      <c r="G83" s="7">
        <f>IF(OR($A83="",$C83=""),"",IF($C83="BLS Renewal",IF(OR($F83="Card checked",$F83="Card and precourse certificate checked"),"OK","Check card"),IF(OR($C83="ACLS Provider",$C83="ACLS Renewal"),IF($F83="Card and precourse certificate checked","OK",IF($F83="Card checked","Check precourse certificate",IF($F83="Precourse certificate received","Check card","Check card and precourse certificate"))),IF(OR($C83="BLS Skills Session",$C83="ACLS Skills Session"),IF($F83="Online certificate received","OK","Check online certificate"),"Nothing to check"))))</f>
        <v/>
      </c>
      <c r="H83" s="7" t="n"/>
      <c r="I83" s="7" t="n"/>
      <c r="J83" s="7">
        <f>IF($A83="","",IF($B83="","Choose a session",IF($C83="","Choose a course",IF(COUNTIF(Summary!$A$2:$A$41,$B83)=0,"Session not on Summary sheet",IF(COUNTIFS(Summary!$A$2:$A$41,$B83,Summary!$B$2:$B$41,$C83)=0,"Course does not match session",IF($H83="No","Route accommodation request",IF($I83="No","Absent: plan next step",IF($I83="Yes","Attended","No action needed"))))))))</f>
        <v/>
      </c>
      <c r="K83" s="7" t="n"/>
    </row>
    <row r="84">
      <c r="A84" s="7" t="n"/>
      <c r="B84" s="7" t="n"/>
      <c r="C84" s="7" t="n"/>
      <c r="D84" s="7">
        <f>IF($C84="","",IF(LEFT($C84,10)="Heartsaver","Heartsaver course",IF(ISNUMBER(SEARCH("Renewal",$C84)),"Renewal course",IF(ISNUMBER(SEARCH("Skills Session",$C84)),"Skills session after the AHA online part","Full Provider course"))))</f>
        <v/>
      </c>
      <c r="E84" s="7">
        <f>IF($C84="","",IF($C84="BLS Renewal","Current or most recent BLS Provider card",IF($C84="ACLS Renewal","Current or most recent ACLS card and AHA precourse self-assessment",IF($C84="ACLS Provider","Current BLS Provider card and AHA precourse self-assessment",IF($C84="BLS Skills Session","HeartCode BLS completion certificate",IF($C84="ACLS Skills Session","HeartCode ACLS certificate or confirmation email","None listed on the class page"))))))</f>
        <v/>
      </c>
      <c r="F84" s="7" t="n"/>
      <c r="G84" s="7">
        <f>IF(OR($A84="",$C84=""),"",IF($C84="BLS Renewal",IF(OR($F84="Card checked",$F84="Card and precourse certificate checked"),"OK","Check card"),IF(OR($C84="ACLS Provider",$C84="ACLS Renewal"),IF($F84="Card and precourse certificate checked","OK",IF($F84="Card checked","Check precourse certificate",IF($F84="Precourse certificate received","Check card","Check card and precourse certificate"))),IF(OR($C84="BLS Skills Session",$C84="ACLS Skills Session"),IF($F84="Online certificate received","OK","Check online certificate"),"Nothing to check"))))</f>
        <v/>
      </c>
      <c r="H84" s="7" t="n"/>
      <c r="I84" s="7" t="n"/>
      <c r="J84" s="7">
        <f>IF($A84="","",IF($B84="","Choose a session",IF($C84="","Choose a course",IF(COUNTIF(Summary!$A$2:$A$41,$B84)=0,"Session not on Summary sheet",IF(COUNTIFS(Summary!$A$2:$A$41,$B84,Summary!$B$2:$B$41,$C84)=0,"Course does not match session",IF($H84="No","Route accommodation request",IF($I84="No","Absent: plan next step",IF($I84="Yes","Attended","No action needed"))))))))</f>
        <v/>
      </c>
      <c r="K84" s="7" t="n"/>
    </row>
    <row r="85">
      <c r="A85" s="7" t="n"/>
      <c r="B85" s="7" t="n"/>
      <c r="C85" s="7" t="n"/>
      <c r="D85" s="7">
        <f>IF($C85="","",IF(LEFT($C85,10)="Heartsaver","Heartsaver course",IF(ISNUMBER(SEARCH("Renewal",$C85)),"Renewal course",IF(ISNUMBER(SEARCH("Skills Session",$C85)),"Skills session after the AHA online part","Full Provider course"))))</f>
        <v/>
      </c>
      <c r="E85" s="7">
        <f>IF($C85="","",IF($C85="BLS Renewal","Current or most recent BLS Provider card",IF($C85="ACLS Renewal","Current or most recent ACLS card and AHA precourse self-assessment",IF($C85="ACLS Provider","Current BLS Provider card and AHA precourse self-assessment",IF($C85="BLS Skills Session","HeartCode BLS completion certificate",IF($C85="ACLS Skills Session","HeartCode ACLS certificate or confirmation email","None listed on the class page"))))))</f>
        <v/>
      </c>
      <c r="F85" s="7" t="n"/>
      <c r="G85" s="7">
        <f>IF(OR($A85="",$C85=""),"",IF($C85="BLS Renewal",IF(OR($F85="Card checked",$F85="Card and precourse certificate checked"),"OK","Check card"),IF(OR($C85="ACLS Provider",$C85="ACLS Renewal"),IF($F85="Card and precourse certificate checked","OK",IF($F85="Card checked","Check precourse certificate",IF($F85="Precourse certificate received","Check card","Check card and precourse certificate"))),IF(OR($C85="BLS Skills Session",$C85="ACLS Skills Session"),IF($F85="Online certificate received","OK","Check online certificate"),"Nothing to check"))))</f>
        <v/>
      </c>
      <c r="H85" s="7" t="n"/>
      <c r="I85" s="7" t="n"/>
      <c r="J85" s="7">
        <f>IF($A85="","",IF($B85="","Choose a session",IF($C85="","Choose a course",IF(COUNTIF(Summary!$A$2:$A$41,$B85)=0,"Session not on Summary sheet",IF(COUNTIFS(Summary!$A$2:$A$41,$B85,Summary!$B$2:$B$41,$C85)=0,"Course does not match session",IF($H85="No","Route accommodation request",IF($I85="No","Absent: plan next step",IF($I85="Yes","Attended","No action needed"))))))))</f>
        <v/>
      </c>
      <c r="K85" s="7" t="n"/>
    </row>
    <row r="86">
      <c r="A86" s="7" t="n"/>
      <c r="B86" s="7" t="n"/>
      <c r="C86" s="7" t="n"/>
      <c r="D86" s="7">
        <f>IF($C86="","",IF(LEFT($C86,10)="Heartsaver","Heartsaver course",IF(ISNUMBER(SEARCH("Renewal",$C86)),"Renewal course",IF(ISNUMBER(SEARCH("Skills Session",$C86)),"Skills session after the AHA online part","Full Provider course"))))</f>
        <v/>
      </c>
      <c r="E86" s="7">
        <f>IF($C86="","",IF($C86="BLS Renewal","Current or most recent BLS Provider card",IF($C86="ACLS Renewal","Current or most recent ACLS card and AHA precourse self-assessment",IF($C86="ACLS Provider","Current BLS Provider card and AHA precourse self-assessment",IF($C86="BLS Skills Session","HeartCode BLS completion certificate",IF($C86="ACLS Skills Session","HeartCode ACLS certificate or confirmation email","None listed on the class page"))))))</f>
        <v/>
      </c>
      <c r="F86" s="7" t="n"/>
      <c r="G86" s="7">
        <f>IF(OR($A86="",$C86=""),"",IF($C86="BLS Renewal",IF(OR($F86="Card checked",$F86="Card and precourse certificate checked"),"OK","Check card"),IF(OR($C86="ACLS Provider",$C86="ACLS Renewal"),IF($F86="Card and precourse certificate checked","OK",IF($F86="Card checked","Check precourse certificate",IF($F86="Precourse certificate received","Check card","Check card and precourse certificate"))),IF(OR($C86="BLS Skills Session",$C86="ACLS Skills Session"),IF($F86="Online certificate received","OK","Check online certificate"),"Nothing to check"))))</f>
        <v/>
      </c>
      <c r="H86" s="7" t="n"/>
      <c r="I86" s="7" t="n"/>
      <c r="J86" s="7">
        <f>IF($A86="","",IF($B86="","Choose a session",IF($C86="","Choose a course",IF(COUNTIF(Summary!$A$2:$A$41,$B86)=0,"Session not on Summary sheet",IF(COUNTIFS(Summary!$A$2:$A$41,$B86,Summary!$B$2:$B$41,$C86)=0,"Course does not match session",IF($H86="No","Route accommodation request",IF($I86="No","Absent: plan next step",IF($I86="Yes","Attended","No action needed"))))))))</f>
        <v/>
      </c>
      <c r="K86" s="7" t="n"/>
    </row>
    <row r="87">
      <c r="A87" s="7" t="n"/>
      <c r="B87" s="7" t="n"/>
      <c r="C87" s="7" t="n"/>
      <c r="D87" s="7">
        <f>IF($C87="","",IF(LEFT($C87,10)="Heartsaver","Heartsaver course",IF(ISNUMBER(SEARCH("Renewal",$C87)),"Renewal course",IF(ISNUMBER(SEARCH("Skills Session",$C87)),"Skills session after the AHA online part","Full Provider course"))))</f>
        <v/>
      </c>
      <c r="E87" s="7">
        <f>IF($C87="","",IF($C87="BLS Renewal","Current or most recent BLS Provider card",IF($C87="ACLS Renewal","Current or most recent ACLS card and AHA precourse self-assessment",IF($C87="ACLS Provider","Current BLS Provider card and AHA precourse self-assessment",IF($C87="BLS Skills Session","HeartCode BLS completion certificate",IF($C87="ACLS Skills Session","HeartCode ACLS certificate or confirmation email","None listed on the class page"))))))</f>
        <v/>
      </c>
      <c r="F87" s="7" t="n"/>
      <c r="G87" s="7">
        <f>IF(OR($A87="",$C87=""),"",IF($C87="BLS Renewal",IF(OR($F87="Card checked",$F87="Card and precourse certificate checked"),"OK","Check card"),IF(OR($C87="ACLS Provider",$C87="ACLS Renewal"),IF($F87="Card and precourse certificate checked","OK",IF($F87="Card checked","Check precourse certificate",IF($F87="Precourse certificate received","Check card","Check card and precourse certificate"))),IF(OR($C87="BLS Skills Session",$C87="ACLS Skills Session"),IF($F87="Online certificate received","OK","Check online certificate"),"Nothing to check"))))</f>
        <v/>
      </c>
      <c r="H87" s="7" t="n"/>
      <c r="I87" s="7" t="n"/>
      <c r="J87" s="7">
        <f>IF($A87="","",IF($B87="","Choose a session",IF($C87="","Choose a course",IF(COUNTIF(Summary!$A$2:$A$41,$B87)=0,"Session not on Summary sheet",IF(COUNTIFS(Summary!$A$2:$A$41,$B87,Summary!$B$2:$B$41,$C87)=0,"Course does not match session",IF($H87="No","Route accommodation request",IF($I87="No","Absent: plan next step",IF($I87="Yes","Attended","No action needed"))))))))</f>
        <v/>
      </c>
      <c r="K87" s="7" t="n"/>
    </row>
    <row r="88">
      <c r="A88" s="7" t="n"/>
      <c r="B88" s="7" t="n"/>
      <c r="C88" s="7" t="n"/>
      <c r="D88" s="7">
        <f>IF($C88="","",IF(LEFT($C88,10)="Heartsaver","Heartsaver course",IF(ISNUMBER(SEARCH("Renewal",$C88)),"Renewal course",IF(ISNUMBER(SEARCH("Skills Session",$C88)),"Skills session after the AHA online part","Full Provider course"))))</f>
        <v/>
      </c>
      <c r="E88" s="7">
        <f>IF($C88="","",IF($C88="BLS Renewal","Current or most recent BLS Provider card",IF($C88="ACLS Renewal","Current or most recent ACLS card and AHA precourse self-assessment",IF($C88="ACLS Provider","Current BLS Provider card and AHA precourse self-assessment",IF($C88="BLS Skills Session","HeartCode BLS completion certificate",IF($C88="ACLS Skills Session","HeartCode ACLS certificate or confirmation email","None listed on the class page"))))))</f>
        <v/>
      </c>
      <c r="F88" s="7" t="n"/>
      <c r="G88" s="7">
        <f>IF(OR($A88="",$C88=""),"",IF($C88="BLS Renewal",IF(OR($F88="Card checked",$F88="Card and precourse certificate checked"),"OK","Check card"),IF(OR($C88="ACLS Provider",$C88="ACLS Renewal"),IF($F88="Card and precourse certificate checked","OK",IF($F88="Card checked","Check precourse certificate",IF($F88="Precourse certificate received","Check card","Check card and precourse certificate"))),IF(OR($C88="BLS Skills Session",$C88="ACLS Skills Session"),IF($F88="Online certificate received","OK","Check online certificate"),"Nothing to check"))))</f>
        <v/>
      </c>
      <c r="H88" s="7" t="n"/>
      <c r="I88" s="7" t="n"/>
      <c r="J88" s="7">
        <f>IF($A88="","",IF($B88="","Choose a session",IF($C88="","Choose a course",IF(COUNTIF(Summary!$A$2:$A$41,$B88)=0,"Session not on Summary sheet",IF(COUNTIFS(Summary!$A$2:$A$41,$B88,Summary!$B$2:$B$41,$C88)=0,"Course does not match session",IF($H88="No","Route accommodation request",IF($I88="No","Absent: plan next step",IF($I88="Yes","Attended","No action needed"))))))))</f>
        <v/>
      </c>
      <c r="K88" s="7" t="n"/>
    </row>
    <row r="89">
      <c r="A89" s="7" t="n"/>
      <c r="B89" s="7" t="n"/>
      <c r="C89" s="7" t="n"/>
      <c r="D89" s="7">
        <f>IF($C89="","",IF(LEFT($C89,10)="Heartsaver","Heartsaver course",IF(ISNUMBER(SEARCH("Renewal",$C89)),"Renewal course",IF(ISNUMBER(SEARCH("Skills Session",$C89)),"Skills session after the AHA online part","Full Provider course"))))</f>
        <v/>
      </c>
      <c r="E89" s="7">
        <f>IF($C89="","",IF($C89="BLS Renewal","Current or most recent BLS Provider card",IF($C89="ACLS Renewal","Current or most recent ACLS card and AHA precourse self-assessment",IF($C89="ACLS Provider","Current BLS Provider card and AHA precourse self-assessment",IF($C89="BLS Skills Session","HeartCode BLS completion certificate",IF($C89="ACLS Skills Session","HeartCode ACLS certificate or confirmation email","None listed on the class page"))))))</f>
        <v/>
      </c>
      <c r="F89" s="7" t="n"/>
      <c r="G89" s="7">
        <f>IF(OR($A89="",$C89=""),"",IF($C89="BLS Renewal",IF(OR($F89="Card checked",$F89="Card and precourse certificate checked"),"OK","Check card"),IF(OR($C89="ACLS Provider",$C89="ACLS Renewal"),IF($F89="Card and precourse certificate checked","OK",IF($F89="Card checked","Check precourse certificate",IF($F89="Precourse certificate received","Check card","Check card and precourse certificate"))),IF(OR($C89="BLS Skills Session",$C89="ACLS Skills Session"),IF($F89="Online certificate received","OK","Check online certificate"),"Nothing to check"))))</f>
        <v/>
      </c>
      <c r="H89" s="7" t="n"/>
      <c r="I89" s="7" t="n"/>
      <c r="J89" s="7">
        <f>IF($A89="","",IF($B89="","Choose a session",IF($C89="","Choose a course",IF(COUNTIF(Summary!$A$2:$A$41,$B89)=0,"Session not on Summary sheet",IF(COUNTIFS(Summary!$A$2:$A$41,$B89,Summary!$B$2:$B$41,$C89)=0,"Course does not match session",IF($H89="No","Route accommodation request",IF($I89="No","Absent: plan next step",IF($I89="Yes","Attended","No action needed"))))))))</f>
        <v/>
      </c>
      <c r="K89" s="7" t="n"/>
    </row>
    <row r="90">
      <c r="A90" s="7" t="n"/>
      <c r="B90" s="7" t="n"/>
      <c r="C90" s="7" t="n"/>
      <c r="D90" s="7">
        <f>IF($C90="","",IF(LEFT($C90,10)="Heartsaver","Heartsaver course",IF(ISNUMBER(SEARCH("Renewal",$C90)),"Renewal course",IF(ISNUMBER(SEARCH("Skills Session",$C90)),"Skills session after the AHA online part","Full Provider course"))))</f>
        <v/>
      </c>
      <c r="E90" s="7">
        <f>IF($C90="","",IF($C90="BLS Renewal","Current or most recent BLS Provider card",IF($C90="ACLS Renewal","Current or most recent ACLS card and AHA precourse self-assessment",IF($C90="ACLS Provider","Current BLS Provider card and AHA precourse self-assessment",IF($C90="BLS Skills Session","HeartCode BLS completion certificate",IF($C90="ACLS Skills Session","HeartCode ACLS certificate or confirmation email","None listed on the class page"))))))</f>
        <v/>
      </c>
      <c r="F90" s="7" t="n"/>
      <c r="G90" s="7">
        <f>IF(OR($A90="",$C90=""),"",IF($C90="BLS Renewal",IF(OR($F90="Card checked",$F90="Card and precourse certificate checked"),"OK","Check card"),IF(OR($C90="ACLS Provider",$C90="ACLS Renewal"),IF($F90="Card and precourse certificate checked","OK",IF($F90="Card checked","Check precourse certificate",IF($F90="Precourse certificate received","Check card","Check card and precourse certificate"))),IF(OR($C90="BLS Skills Session",$C90="ACLS Skills Session"),IF($F90="Online certificate received","OK","Check online certificate"),"Nothing to check"))))</f>
        <v/>
      </c>
      <c r="H90" s="7" t="n"/>
      <c r="I90" s="7" t="n"/>
      <c r="J90" s="7">
        <f>IF($A90="","",IF($B90="","Choose a session",IF($C90="","Choose a course",IF(COUNTIF(Summary!$A$2:$A$41,$B90)=0,"Session not on Summary sheet",IF(COUNTIFS(Summary!$A$2:$A$41,$B90,Summary!$B$2:$B$41,$C90)=0,"Course does not match session",IF($H90="No","Route accommodation request",IF($I90="No","Absent: plan next step",IF($I90="Yes","Attended","No action needed"))))))))</f>
        <v/>
      </c>
      <c r="K90" s="7" t="n"/>
    </row>
    <row r="91">
      <c r="A91" s="7" t="n"/>
      <c r="B91" s="7" t="n"/>
      <c r="C91" s="7" t="n"/>
      <c r="D91" s="7">
        <f>IF($C91="","",IF(LEFT($C91,10)="Heartsaver","Heartsaver course",IF(ISNUMBER(SEARCH("Renewal",$C91)),"Renewal course",IF(ISNUMBER(SEARCH("Skills Session",$C91)),"Skills session after the AHA online part","Full Provider course"))))</f>
        <v/>
      </c>
      <c r="E91" s="7">
        <f>IF($C91="","",IF($C91="BLS Renewal","Current or most recent BLS Provider card",IF($C91="ACLS Renewal","Current or most recent ACLS card and AHA precourse self-assessment",IF($C91="ACLS Provider","Current BLS Provider card and AHA precourse self-assessment",IF($C91="BLS Skills Session","HeartCode BLS completion certificate",IF($C91="ACLS Skills Session","HeartCode ACLS certificate or confirmation email","None listed on the class page"))))))</f>
        <v/>
      </c>
      <c r="F91" s="7" t="n"/>
      <c r="G91" s="7">
        <f>IF(OR($A91="",$C91=""),"",IF($C91="BLS Renewal",IF(OR($F91="Card checked",$F91="Card and precourse certificate checked"),"OK","Check card"),IF(OR($C91="ACLS Provider",$C91="ACLS Renewal"),IF($F91="Card and precourse certificate checked","OK",IF($F91="Card checked","Check precourse certificate",IF($F91="Precourse certificate received","Check card","Check card and precourse certificate"))),IF(OR($C91="BLS Skills Session",$C91="ACLS Skills Session"),IF($F91="Online certificate received","OK","Check online certificate"),"Nothing to check"))))</f>
        <v/>
      </c>
      <c r="H91" s="7" t="n"/>
      <c r="I91" s="7" t="n"/>
      <c r="J91" s="7">
        <f>IF($A91="","",IF($B91="","Choose a session",IF($C91="","Choose a course",IF(COUNTIF(Summary!$A$2:$A$41,$B91)=0,"Session not on Summary sheet",IF(COUNTIFS(Summary!$A$2:$A$41,$B91,Summary!$B$2:$B$41,$C91)=0,"Course does not match session",IF($H91="No","Route accommodation request",IF($I91="No","Absent: plan next step",IF($I91="Yes","Attended","No action needed"))))))))</f>
        <v/>
      </c>
      <c r="K91" s="7" t="n"/>
    </row>
    <row r="92">
      <c r="A92" s="7" t="n"/>
      <c r="B92" s="7" t="n"/>
      <c r="C92" s="7" t="n"/>
      <c r="D92" s="7">
        <f>IF($C92="","",IF(LEFT($C92,10)="Heartsaver","Heartsaver course",IF(ISNUMBER(SEARCH("Renewal",$C92)),"Renewal course",IF(ISNUMBER(SEARCH("Skills Session",$C92)),"Skills session after the AHA online part","Full Provider course"))))</f>
        <v/>
      </c>
      <c r="E92" s="7">
        <f>IF($C92="","",IF($C92="BLS Renewal","Current or most recent BLS Provider card",IF($C92="ACLS Renewal","Current or most recent ACLS card and AHA precourse self-assessment",IF($C92="ACLS Provider","Current BLS Provider card and AHA precourse self-assessment",IF($C92="BLS Skills Session","HeartCode BLS completion certificate",IF($C92="ACLS Skills Session","HeartCode ACLS certificate or confirmation email","None listed on the class page"))))))</f>
        <v/>
      </c>
      <c r="F92" s="7" t="n"/>
      <c r="G92" s="7">
        <f>IF(OR($A92="",$C92=""),"",IF($C92="BLS Renewal",IF(OR($F92="Card checked",$F92="Card and precourse certificate checked"),"OK","Check card"),IF(OR($C92="ACLS Provider",$C92="ACLS Renewal"),IF($F92="Card and precourse certificate checked","OK",IF($F92="Card checked","Check precourse certificate",IF($F92="Precourse certificate received","Check card","Check card and precourse certificate"))),IF(OR($C92="BLS Skills Session",$C92="ACLS Skills Session"),IF($F92="Online certificate received","OK","Check online certificate"),"Nothing to check"))))</f>
        <v/>
      </c>
      <c r="H92" s="7" t="n"/>
      <c r="I92" s="7" t="n"/>
      <c r="J92" s="7">
        <f>IF($A92="","",IF($B92="","Choose a session",IF($C92="","Choose a course",IF(COUNTIF(Summary!$A$2:$A$41,$B92)=0,"Session not on Summary sheet",IF(COUNTIFS(Summary!$A$2:$A$41,$B92,Summary!$B$2:$B$41,$C92)=0,"Course does not match session",IF($H92="No","Route accommodation request",IF($I92="No","Absent: plan next step",IF($I92="Yes","Attended","No action needed"))))))))</f>
        <v/>
      </c>
      <c r="K92" s="7" t="n"/>
    </row>
    <row r="93">
      <c r="A93" s="7" t="n"/>
      <c r="B93" s="7" t="n"/>
      <c r="C93" s="7" t="n"/>
      <c r="D93" s="7">
        <f>IF($C93="","",IF(LEFT($C93,10)="Heartsaver","Heartsaver course",IF(ISNUMBER(SEARCH("Renewal",$C93)),"Renewal course",IF(ISNUMBER(SEARCH("Skills Session",$C93)),"Skills session after the AHA online part","Full Provider course"))))</f>
        <v/>
      </c>
      <c r="E93" s="7">
        <f>IF($C93="","",IF($C93="BLS Renewal","Current or most recent BLS Provider card",IF($C93="ACLS Renewal","Current or most recent ACLS card and AHA precourse self-assessment",IF($C93="ACLS Provider","Current BLS Provider card and AHA precourse self-assessment",IF($C93="BLS Skills Session","HeartCode BLS completion certificate",IF($C93="ACLS Skills Session","HeartCode ACLS certificate or confirmation email","None listed on the class page"))))))</f>
        <v/>
      </c>
      <c r="F93" s="7" t="n"/>
      <c r="G93" s="7">
        <f>IF(OR($A93="",$C93=""),"",IF($C93="BLS Renewal",IF(OR($F93="Card checked",$F93="Card and precourse certificate checked"),"OK","Check card"),IF(OR($C93="ACLS Provider",$C93="ACLS Renewal"),IF($F93="Card and precourse certificate checked","OK",IF($F93="Card checked","Check precourse certificate",IF($F93="Precourse certificate received","Check card","Check card and precourse certificate"))),IF(OR($C93="BLS Skills Session",$C93="ACLS Skills Session"),IF($F93="Online certificate received","OK","Check online certificate"),"Nothing to check"))))</f>
        <v/>
      </c>
      <c r="H93" s="7" t="n"/>
      <c r="I93" s="7" t="n"/>
      <c r="J93" s="7">
        <f>IF($A93="","",IF($B93="","Choose a session",IF($C93="","Choose a course",IF(COUNTIF(Summary!$A$2:$A$41,$B93)=0,"Session not on Summary sheet",IF(COUNTIFS(Summary!$A$2:$A$41,$B93,Summary!$B$2:$B$41,$C93)=0,"Course does not match session",IF($H93="No","Route accommodation request",IF($I93="No","Absent: plan next step",IF($I93="Yes","Attended","No action needed"))))))))</f>
        <v/>
      </c>
      <c r="K93" s="7" t="n"/>
    </row>
    <row r="94">
      <c r="A94" s="7" t="n"/>
      <c r="B94" s="7" t="n"/>
      <c r="C94" s="7" t="n"/>
      <c r="D94" s="7">
        <f>IF($C94="","",IF(LEFT($C94,10)="Heartsaver","Heartsaver course",IF(ISNUMBER(SEARCH("Renewal",$C94)),"Renewal course",IF(ISNUMBER(SEARCH("Skills Session",$C94)),"Skills session after the AHA online part","Full Provider course"))))</f>
        <v/>
      </c>
      <c r="E94" s="7">
        <f>IF($C94="","",IF($C94="BLS Renewal","Current or most recent BLS Provider card",IF($C94="ACLS Renewal","Current or most recent ACLS card and AHA precourse self-assessment",IF($C94="ACLS Provider","Current BLS Provider card and AHA precourse self-assessment",IF($C94="BLS Skills Session","HeartCode BLS completion certificate",IF($C94="ACLS Skills Session","HeartCode ACLS certificate or confirmation email","None listed on the class page"))))))</f>
        <v/>
      </c>
      <c r="F94" s="7" t="n"/>
      <c r="G94" s="7">
        <f>IF(OR($A94="",$C94=""),"",IF($C94="BLS Renewal",IF(OR($F94="Card checked",$F94="Card and precourse certificate checked"),"OK","Check card"),IF(OR($C94="ACLS Provider",$C94="ACLS Renewal"),IF($F94="Card and precourse certificate checked","OK",IF($F94="Card checked","Check precourse certificate",IF($F94="Precourse certificate received","Check card","Check card and precourse certificate"))),IF(OR($C94="BLS Skills Session",$C94="ACLS Skills Session"),IF($F94="Online certificate received","OK","Check online certificate"),"Nothing to check"))))</f>
        <v/>
      </c>
      <c r="H94" s="7" t="n"/>
      <c r="I94" s="7" t="n"/>
      <c r="J94" s="7">
        <f>IF($A94="","",IF($B94="","Choose a session",IF($C94="","Choose a course",IF(COUNTIF(Summary!$A$2:$A$41,$B94)=0,"Session not on Summary sheet",IF(COUNTIFS(Summary!$A$2:$A$41,$B94,Summary!$B$2:$B$41,$C94)=0,"Course does not match session",IF($H94="No","Route accommodation request",IF($I94="No","Absent: plan next step",IF($I94="Yes","Attended","No action needed"))))))))</f>
        <v/>
      </c>
      <c r="K94" s="7" t="n"/>
    </row>
    <row r="95">
      <c r="A95" s="7" t="n"/>
      <c r="B95" s="7" t="n"/>
      <c r="C95" s="7" t="n"/>
      <c r="D95" s="7">
        <f>IF($C95="","",IF(LEFT($C95,10)="Heartsaver","Heartsaver course",IF(ISNUMBER(SEARCH("Renewal",$C95)),"Renewal course",IF(ISNUMBER(SEARCH("Skills Session",$C95)),"Skills session after the AHA online part","Full Provider course"))))</f>
        <v/>
      </c>
      <c r="E95" s="7">
        <f>IF($C95="","",IF($C95="BLS Renewal","Current or most recent BLS Provider card",IF($C95="ACLS Renewal","Current or most recent ACLS card and AHA precourse self-assessment",IF($C95="ACLS Provider","Current BLS Provider card and AHA precourse self-assessment",IF($C95="BLS Skills Session","HeartCode BLS completion certificate",IF($C95="ACLS Skills Session","HeartCode ACLS certificate or confirmation email","None listed on the class page"))))))</f>
        <v/>
      </c>
      <c r="F95" s="7" t="n"/>
      <c r="G95" s="7">
        <f>IF(OR($A95="",$C95=""),"",IF($C95="BLS Renewal",IF(OR($F95="Card checked",$F95="Card and precourse certificate checked"),"OK","Check card"),IF(OR($C95="ACLS Provider",$C95="ACLS Renewal"),IF($F95="Card and precourse certificate checked","OK",IF($F95="Card checked","Check precourse certificate",IF($F95="Precourse certificate received","Check card","Check card and precourse certificate"))),IF(OR($C95="BLS Skills Session",$C95="ACLS Skills Session"),IF($F95="Online certificate received","OK","Check online certificate"),"Nothing to check"))))</f>
        <v/>
      </c>
      <c r="H95" s="7" t="n"/>
      <c r="I95" s="7" t="n"/>
      <c r="J95" s="7">
        <f>IF($A95="","",IF($B95="","Choose a session",IF($C95="","Choose a course",IF(COUNTIF(Summary!$A$2:$A$41,$B95)=0,"Session not on Summary sheet",IF(COUNTIFS(Summary!$A$2:$A$41,$B95,Summary!$B$2:$B$41,$C95)=0,"Course does not match session",IF($H95="No","Route accommodation request",IF($I95="No","Absent: plan next step",IF($I95="Yes","Attended","No action needed"))))))))</f>
        <v/>
      </c>
      <c r="K95" s="7" t="n"/>
    </row>
    <row r="96">
      <c r="A96" s="7" t="n"/>
      <c r="B96" s="7" t="n"/>
      <c r="C96" s="7" t="n"/>
      <c r="D96" s="7">
        <f>IF($C96="","",IF(LEFT($C96,10)="Heartsaver","Heartsaver course",IF(ISNUMBER(SEARCH("Renewal",$C96)),"Renewal course",IF(ISNUMBER(SEARCH("Skills Session",$C96)),"Skills session after the AHA online part","Full Provider course"))))</f>
        <v/>
      </c>
      <c r="E96" s="7">
        <f>IF($C96="","",IF($C96="BLS Renewal","Current or most recent BLS Provider card",IF($C96="ACLS Renewal","Current or most recent ACLS card and AHA precourse self-assessment",IF($C96="ACLS Provider","Current BLS Provider card and AHA precourse self-assessment",IF($C96="BLS Skills Session","HeartCode BLS completion certificate",IF($C96="ACLS Skills Session","HeartCode ACLS certificate or confirmation email","None listed on the class page"))))))</f>
        <v/>
      </c>
      <c r="F96" s="7" t="n"/>
      <c r="G96" s="7">
        <f>IF(OR($A96="",$C96=""),"",IF($C96="BLS Renewal",IF(OR($F96="Card checked",$F96="Card and precourse certificate checked"),"OK","Check card"),IF(OR($C96="ACLS Provider",$C96="ACLS Renewal"),IF($F96="Card and precourse certificate checked","OK",IF($F96="Card checked","Check precourse certificate",IF($F96="Precourse certificate received","Check card","Check card and precourse certificate"))),IF(OR($C96="BLS Skills Session",$C96="ACLS Skills Session"),IF($F96="Online certificate received","OK","Check online certificate"),"Nothing to check"))))</f>
        <v/>
      </c>
      <c r="H96" s="7" t="n"/>
      <c r="I96" s="7" t="n"/>
      <c r="J96" s="7">
        <f>IF($A96="","",IF($B96="","Choose a session",IF($C96="","Choose a course",IF(COUNTIF(Summary!$A$2:$A$41,$B96)=0,"Session not on Summary sheet",IF(COUNTIFS(Summary!$A$2:$A$41,$B96,Summary!$B$2:$B$41,$C96)=0,"Course does not match session",IF($H96="No","Route accommodation request",IF($I96="No","Absent: plan next step",IF($I96="Yes","Attended","No action needed"))))))))</f>
        <v/>
      </c>
      <c r="K96" s="7" t="n"/>
    </row>
    <row r="97">
      <c r="A97" s="7" t="n"/>
      <c r="B97" s="7" t="n"/>
      <c r="C97" s="7" t="n"/>
      <c r="D97" s="7">
        <f>IF($C97="","",IF(LEFT($C97,10)="Heartsaver","Heartsaver course",IF(ISNUMBER(SEARCH("Renewal",$C97)),"Renewal course",IF(ISNUMBER(SEARCH("Skills Session",$C97)),"Skills session after the AHA online part","Full Provider course"))))</f>
        <v/>
      </c>
      <c r="E97" s="7">
        <f>IF($C97="","",IF($C97="BLS Renewal","Current or most recent BLS Provider card",IF($C97="ACLS Renewal","Current or most recent ACLS card and AHA precourse self-assessment",IF($C97="ACLS Provider","Current BLS Provider card and AHA precourse self-assessment",IF($C97="BLS Skills Session","HeartCode BLS completion certificate",IF($C97="ACLS Skills Session","HeartCode ACLS certificate or confirmation email","None listed on the class page"))))))</f>
        <v/>
      </c>
      <c r="F97" s="7" t="n"/>
      <c r="G97" s="7">
        <f>IF(OR($A97="",$C97=""),"",IF($C97="BLS Renewal",IF(OR($F97="Card checked",$F97="Card and precourse certificate checked"),"OK","Check card"),IF(OR($C97="ACLS Provider",$C97="ACLS Renewal"),IF($F97="Card and precourse certificate checked","OK",IF($F97="Card checked","Check precourse certificate",IF($F97="Precourse certificate received","Check card","Check card and precourse certificate"))),IF(OR($C97="BLS Skills Session",$C97="ACLS Skills Session"),IF($F97="Online certificate received","OK","Check online certificate"),"Nothing to check"))))</f>
        <v/>
      </c>
      <c r="H97" s="7" t="n"/>
      <c r="I97" s="7" t="n"/>
      <c r="J97" s="7">
        <f>IF($A97="","",IF($B97="","Choose a session",IF($C97="","Choose a course",IF(COUNTIF(Summary!$A$2:$A$41,$B97)=0,"Session not on Summary sheet",IF(COUNTIFS(Summary!$A$2:$A$41,$B97,Summary!$B$2:$B$41,$C97)=0,"Course does not match session",IF($H97="No","Route accommodation request",IF($I97="No","Absent: plan next step",IF($I97="Yes","Attended","No action needed"))))))))</f>
        <v/>
      </c>
      <c r="K97" s="7" t="n"/>
    </row>
    <row r="98">
      <c r="A98" s="7" t="n"/>
      <c r="B98" s="7" t="n"/>
      <c r="C98" s="7" t="n"/>
      <c r="D98" s="7">
        <f>IF($C98="","",IF(LEFT($C98,10)="Heartsaver","Heartsaver course",IF(ISNUMBER(SEARCH("Renewal",$C98)),"Renewal course",IF(ISNUMBER(SEARCH("Skills Session",$C98)),"Skills session after the AHA online part","Full Provider course"))))</f>
        <v/>
      </c>
      <c r="E98" s="7">
        <f>IF($C98="","",IF($C98="BLS Renewal","Current or most recent BLS Provider card",IF($C98="ACLS Renewal","Current or most recent ACLS card and AHA precourse self-assessment",IF($C98="ACLS Provider","Current BLS Provider card and AHA precourse self-assessment",IF($C98="BLS Skills Session","HeartCode BLS completion certificate",IF($C98="ACLS Skills Session","HeartCode ACLS certificate or confirmation email","None listed on the class page"))))))</f>
        <v/>
      </c>
      <c r="F98" s="7" t="n"/>
      <c r="G98" s="7">
        <f>IF(OR($A98="",$C98=""),"",IF($C98="BLS Renewal",IF(OR($F98="Card checked",$F98="Card and precourse certificate checked"),"OK","Check card"),IF(OR($C98="ACLS Provider",$C98="ACLS Renewal"),IF($F98="Card and precourse certificate checked","OK",IF($F98="Card checked","Check precourse certificate",IF($F98="Precourse certificate received","Check card","Check card and precourse certificate"))),IF(OR($C98="BLS Skills Session",$C98="ACLS Skills Session"),IF($F98="Online certificate received","OK","Check online certificate"),"Nothing to check"))))</f>
        <v/>
      </c>
      <c r="H98" s="7" t="n"/>
      <c r="I98" s="7" t="n"/>
      <c r="J98" s="7">
        <f>IF($A98="","",IF($B98="","Choose a session",IF($C98="","Choose a course",IF(COUNTIF(Summary!$A$2:$A$41,$B98)=0,"Session not on Summary sheet",IF(COUNTIFS(Summary!$A$2:$A$41,$B98,Summary!$B$2:$B$41,$C98)=0,"Course does not match session",IF($H98="No","Route accommodation request",IF($I98="No","Absent: plan next step",IF($I98="Yes","Attended","No action needed"))))))))</f>
        <v/>
      </c>
      <c r="K98" s="7" t="n"/>
    </row>
    <row r="99">
      <c r="A99" s="7" t="n"/>
      <c r="B99" s="7" t="n"/>
      <c r="C99" s="7" t="n"/>
      <c r="D99" s="7">
        <f>IF($C99="","",IF(LEFT($C99,10)="Heartsaver","Heartsaver course",IF(ISNUMBER(SEARCH("Renewal",$C99)),"Renewal course",IF(ISNUMBER(SEARCH("Skills Session",$C99)),"Skills session after the AHA online part","Full Provider course"))))</f>
        <v/>
      </c>
      <c r="E99" s="7">
        <f>IF($C99="","",IF($C99="BLS Renewal","Current or most recent BLS Provider card",IF($C99="ACLS Renewal","Current or most recent ACLS card and AHA precourse self-assessment",IF($C99="ACLS Provider","Current BLS Provider card and AHA precourse self-assessment",IF($C99="BLS Skills Session","HeartCode BLS completion certificate",IF($C99="ACLS Skills Session","HeartCode ACLS certificate or confirmation email","None listed on the class page"))))))</f>
        <v/>
      </c>
      <c r="F99" s="7" t="n"/>
      <c r="G99" s="7">
        <f>IF(OR($A99="",$C99=""),"",IF($C99="BLS Renewal",IF(OR($F99="Card checked",$F99="Card and precourse certificate checked"),"OK","Check card"),IF(OR($C99="ACLS Provider",$C99="ACLS Renewal"),IF($F99="Card and precourse certificate checked","OK",IF($F99="Card checked","Check precourse certificate",IF($F99="Precourse certificate received","Check card","Check card and precourse certificate"))),IF(OR($C99="BLS Skills Session",$C99="ACLS Skills Session"),IF($F99="Online certificate received","OK","Check online certificate"),"Nothing to check"))))</f>
        <v/>
      </c>
      <c r="H99" s="7" t="n"/>
      <c r="I99" s="7" t="n"/>
      <c r="J99" s="7">
        <f>IF($A99="","",IF($B99="","Choose a session",IF($C99="","Choose a course",IF(COUNTIF(Summary!$A$2:$A$41,$B99)=0,"Session not on Summary sheet",IF(COUNTIFS(Summary!$A$2:$A$41,$B99,Summary!$B$2:$B$41,$C99)=0,"Course does not match session",IF($H99="No","Route accommodation request",IF($I99="No","Absent: plan next step",IF($I99="Yes","Attended","No action needed"))))))))</f>
        <v/>
      </c>
      <c r="K99" s="7" t="n"/>
    </row>
    <row r="100">
      <c r="A100" s="7" t="n"/>
      <c r="B100" s="7" t="n"/>
      <c r="C100" s="7" t="n"/>
      <c r="D100" s="7">
        <f>IF($C100="","",IF(LEFT($C100,10)="Heartsaver","Heartsaver course",IF(ISNUMBER(SEARCH("Renewal",$C100)),"Renewal course",IF(ISNUMBER(SEARCH("Skills Session",$C100)),"Skills session after the AHA online part","Full Provider course"))))</f>
        <v/>
      </c>
      <c r="E100" s="7">
        <f>IF($C100="","",IF($C100="BLS Renewal","Current or most recent BLS Provider card",IF($C100="ACLS Renewal","Current or most recent ACLS card and AHA precourse self-assessment",IF($C100="ACLS Provider","Current BLS Provider card and AHA precourse self-assessment",IF($C100="BLS Skills Session","HeartCode BLS completion certificate",IF($C100="ACLS Skills Session","HeartCode ACLS certificate or confirmation email","None listed on the class page"))))))</f>
        <v/>
      </c>
      <c r="F100" s="7" t="n"/>
      <c r="G100" s="7">
        <f>IF(OR($A100="",$C100=""),"",IF($C100="BLS Renewal",IF(OR($F100="Card checked",$F100="Card and precourse certificate checked"),"OK","Check card"),IF(OR($C100="ACLS Provider",$C100="ACLS Renewal"),IF($F100="Card and precourse certificate checked","OK",IF($F100="Card checked","Check precourse certificate",IF($F100="Precourse certificate received","Check card","Check card and precourse certificate"))),IF(OR($C100="BLS Skills Session",$C100="ACLS Skills Session"),IF($F100="Online certificate received","OK","Check online certificate"),"Nothing to check"))))</f>
        <v/>
      </c>
      <c r="H100" s="7" t="n"/>
      <c r="I100" s="7" t="n"/>
      <c r="J100" s="7">
        <f>IF($A100="","",IF($B100="","Choose a session",IF($C100="","Choose a course",IF(COUNTIF(Summary!$A$2:$A$41,$B100)=0,"Session not on Summary sheet",IF(COUNTIFS(Summary!$A$2:$A$41,$B100,Summary!$B$2:$B$41,$C100)=0,"Course does not match session",IF($H100="No","Route accommodation request",IF($I100="No","Absent: plan next step",IF($I100="Yes","Attended","No action needed"))))))))</f>
        <v/>
      </c>
      <c r="K100" s="7" t="n"/>
    </row>
    <row r="101">
      <c r="A101" s="7" t="n"/>
      <c r="B101" s="7" t="n"/>
      <c r="C101" s="7" t="n"/>
      <c r="D101" s="7">
        <f>IF($C101="","",IF(LEFT($C101,10)="Heartsaver","Heartsaver course",IF(ISNUMBER(SEARCH("Renewal",$C101)),"Renewal course",IF(ISNUMBER(SEARCH("Skills Session",$C101)),"Skills session after the AHA online part","Full Provider course"))))</f>
        <v/>
      </c>
      <c r="E101" s="7">
        <f>IF($C101="","",IF($C101="BLS Renewal","Current or most recent BLS Provider card",IF($C101="ACLS Renewal","Current or most recent ACLS card and AHA precourse self-assessment",IF($C101="ACLS Provider","Current BLS Provider card and AHA precourse self-assessment",IF($C101="BLS Skills Session","HeartCode BLS completion certificate",IF($C101="ACLS Skills Session","HeartCode ACLS certificate or confirmation email","None listed on the class page"))))))</f>
        <v/>
      </c>
      <c r="F101" s="7" t="n"/>
      <c r="G101" s="7">
        <f>IF(OR($A101="",$C101=""),"",IF($C101="BLS Renewal",IF(OR($F101="Card checked",$F101="Card and precourse certificate checked"),"OK","Check card"),IF(OR($C101="ACLS Provider",$C101="ACLS Renewal"),IF($F101="Card and precourse certificate checked","OK",IF($F101="Card checked","Check precourse certificate",IF($F101="Precourse certificate received","Check card","Check card and precourse certificate"))),IF(OR($C101="BLS Skills Session",$C101="ACLS Skills Session"),IF($F101="Online certificate received","OK","Check online certificate"),"Nothing to check"))))</f>
        <v/>
      </c>
      <c r="H101" s="7" t="n"/>
      <c r="I101" s="7" t="n"/>
      <c r="J101" s="7">
        <f>IF($A101="","",IF($B101="","Choose a session",IF($C101="","Choose a course",IF(COUNTIF(Summary!$A$2:$A$41,$B101)=0,"Session not on Summary sheet",IF(COUNTIFS(Summary!$A$2:$A$41,$B101,Summary!$B$2:$B$41,$C101)=0,"Course does not match session",IF($H101="No","Route accommodation request",IF($I101="No","Absent: plan next step",IF($I101="Yes","Attended","No action needed"))))))))</f>
        <v/>
      </c>
      <c r="K101" s="7" t="n"/>
    </row>
    <row r="102">
      <c r="A102" s="7" t="n"/>
      <c r="B102" s="7" t="n"/>
      <c r="C102" s="7" t="n"/>
      <c r="D102" s="7">
        <f>IF($C102="","",IF(LEFT($C102,10)="Heartsaver","Heartsaver course",IF(ISNUMBER(SEARCH("Renewal",$C102)),"Renewal course",IF(ISNUMBER(SEARCH("Skills Session",$C102)),"Skills session after the AHA online part","Full Provider course"))))</f>
        <v/>
      </c>
      <c r="E102" s="7">
        <f>IF($C102="","",IF($C102="BLS Renewal","Current or most recent BLS Provider card",IF($C102="ACLS Renewal","Current or most recent ACLS card and AHA precourse self-assessment",IF($C102="ACLS Provider","Current BLS Provider card and AHA precourse self-assessment",IF($C102="BLS Skills Session","HeartCode BLS completion certificate",IF($C102="ACLS Skills Session","HeartCode ACLS certificate or confirmation email","None listed on the class page"))))))</f>
        <v/>
      </c>
      <c r="F102" s="7" t="n"/>
      <c r="G102" s="7">
        <f>IF(OR($A102="",$C102=""),"",IF($C102="BLS Renewal",IF(OR($F102="Card checked",$F102="Card and precourse certificate checked"),"OK","Check card"),IF(OR($C102="ACLS Provider",$C102="ACLS Renewal"),IF($F102="Card and precourse certificate checked","OK",IF($F102="Card checked","Check precourse certificate",IF($F102="Precourse certificate received","Check card","Check card and precourse certificate"))),IF(OR($C102="BLS Skills Session",$C102="ACLS Skills Session"),IF($F102="Online certificate received","OK","Check online certificate"),"Nothing to check"))))</f>
        <v/>
      </c>
      <c r="H102" s="7" t="n"/>
      <c r="I102" s="7" t="n"/>
      <c r="J102" s="7">
        <f>IF($A102="","",IF($B102="","Choose a session",IF($C102="","Choose a course",IF(COUNTIF(Summary!$A$2:$A$41,$B102)=0,"Session not on Summary sheet",IF(COUNTIFS(Summary!$A$2:$A$41,$B102,Summary!$B$2:$B$41,$C102)=0,"Course does not match session",IF($H102="No","Route accommodation request",IF($I102="No","Absent: plan next step",IF($I102="Yes","Attended","No action needed"))))))))</f>
        <v/>
      </c>
      <c r="K102" s="7" t="n"/>
    </row>
    <row r="103">
      <c r="A103" s="7" t="n"/>
      <c r="B103" s="7" t="n"/>
      <c r="C103" s="7" t="n"/>
      <c r="D103" s="7">
        <f>IF($C103="","",IF(LEFT($C103,10)="Heartsaver","Heartsaver course",IF(ISNUMBER(SEARCH("Renewal",$C103)),"Renewal course",IF(ISNUMBER(SEARCH("Skills Session",$C103)),"Skills session after the AHA online part","Full Provider course"))))</f>
        <v/>
      </c>
      <c r="E103" s="7">
        <f>IF($C103="","",IF($C103="BLS Renewal","Current or most recent BLS Provider card",IF($C103="ACLS Renewal","Current or most recent ACLS card and AHA precourse self-assessment",IF($C103="ACLS Provider","Current BLS Provider card and AHA precourse self-assessment",IF($C103="BLS Skills Session","HeartCode BLS completion certificate",IF($C103="ACLS Skills Session","HeartCode ACLS certificate or confirmation email","None listed on the class page"))))))</f>
        <v/>
      </c>
      <c r="F103" s="7" t="n"/>
      <c r="G103" s="7">
        <f>IF(OR($A103="",$C103=""),"",IF($C103="BLS Renewal",IF(OR($F103="Card checked",$F103="Card and precourse certificate checked"),"OK","Check card"),IF(OR($C103="ACLS Provider",$C103="ACLS Renewal"),IF($F103="Card and precourse certificate checked","OK",IF($F103="Card checked","Check precourse certificate",IF($F103="Precourse certificate received","Check card","Check card and precourse certificate"))),IF(OR($C103="BLS Skills Session",$C103="ACLS Skills Session"),IF($F103="Online certificate received","OK","Check online certificate"),"Nothing to check"))))</f>
        <v/>
      </c>
      <c r="H103" s="7" t="n"/>
      <c r="I103" s="7" t="n"/>
      <c r="J103" s="7">
        <f>IF($A103="","",IF($B103="","Choose a session",IF($C103="","Choose a course",IF(COUNTIF(Summary!$A$2:$A$41,$B103)=0,"Session not on Summary sheet",IF(COUNTIFS(Summary!$A$2:$A$41,$B103,Summary!$B$2:$B$41,$C103)=0,"Course does not match session",IF($H103="No","Route accommodation request",IF($I103="No","Absent: plan next step",IF($I103="Yes","Attended","No action needed"))))))))</f>
        <v/>
      </c>
      <c r="K103" s="7" t="n"/>
    </row>
    <row r="104">
      <c r="A104" s="7" t="n"/>
      <c r="B104" s="7" t="n"/>
      <c r="C104" s="7" t="n"/>
      <c r="D104" s="7">
        <f>IF($C104="","",IF(LEFT($C104,10)="Heartsaver","Heartsaver course",IF(ISNUMBER(SEARCH("Renewal",$C104)),"Renewal course",IF(ISNUMBER(SEARCH("Skills Session",$C104)),"Skills session after the AHA online part","Full Provider course"))))</f>
        <v/>
      </c>
      <c r="E104" s="7">
        <f>IF($C104="","",IF($C104="BLS Renewal","Current or most recent BLS Provider card",IF($C104="ACLS Renewal","Current or most recent ACLS card and AHA precourse self-assessment",IF($C104="ACLS Provider","Current BLS Provider card and AHA precourse self-assessment",IF($C104="BLS Skills Session","HeartCode BLS completion certificate",IF($C104="ACLS Skills Session","HeartCode ACLS certificate or confirmation email","None listed on the class page"))))))</f>
        <v/>
      </c>
      <c r="F104" s="7" t="n"/>
      <c r="G104" s="7">
        <f>IF(OR($A104="",$C104=""),"",IF($C104="BLS Renewal",IF(OR($F104="Card checked",$F104="Card and precourse certificate checked"),"OK","Check card"),IF(OR($C104="ACLS Provider",$C104="ACLS Renewal"),IF($F104="Card and precourse certificate checked","OK",IF($F104="Card checked","Check precourse certificate",IF($F104="Precourse certificate received","Check card","Check card and precourse certificate"))),IF(OR($C104="BLS Skills Session",$C104="ACLS Skills Session"),IF($F104="Online certificate received","OK","Check online certificate"),"Nothing to check"))))</f>
        <v/>
      </c>
      <c r="H104" s="7" t="n"/>
      <c r="I104" s="7" t="n"/>
      <c r="J104" s="7">
        <f>IF($A104="","",IF($B104="","Choose a session",IF($C104="","Choose a course",IF(COUNTIF(Summary!$A$2:$A$41,$B104)=0,"Session not on Summary sheet",IF(COUNTIFS(Summary!$A$2:$A$41,$B104,Summary!$B$2:$B$41,$C104)=0,"Course does not match session",IF($H104="No","Route accommodation request",IF($I104="No","Absent: plan next step",IF($I104="Yes","Attended","No action needed"))))))))</f>
        <v/>
      </c>
      <c r="K104" s="7" t="n"/>
    </row>
    <row r="105">
      <c r="A105" s="7" t="n"/>
      <c r="B105" s="7" t="n"/>
      <c r="C105" s="7" t="n"/>
      <c r="D105" s="7">
        <f>IF($C105="","",IF(LEFT($C105,10)="Heartsaver","Heartsaver course",IF(ISNUMBER(SEARCH("Renewal",$C105)),"Renewal course",IF(ISNUMBER(SEARCH("Skills Session",$C105)),"Skills session after the AHA online part","Full Provider course"))))</f>
        <v/>
      </c>
      <c r="E105" s="7">
        <f>IF($C105="","",IF($C105="BLS Renewal","Current or most recent BLS Provider card",IF($C105="ACLS Renewal","Current or most recent ACLS card and AHA precourse self-assessment",IF($C105="ACLS Provider","Current BLS Provider card and AHA precourse self-assessment",IF($C105="BLS Skills Session","HeartCode BLS completion certificate",IF($C105="ACLS Skills Session","HeartCode ACLS certificate or confirmation email","None listed on the class page"))))))</f>
        <v/>
      </c>
      <c r="F105" s="7" t="n"/>
      <c r="G105" s="7">
        <f>IF(OR($A105="",$C105=""),"",IF($C105="BLS Renewal",IF(OR($F105="Card checked",$F105="Card and precourse certificate checked"),"OK","Check card"),IF(OR($C105="ACLS Provider",$C105="ACLS Renewal"),IF($F105="Card and precourse certificate checked","OK",IF($F105="Card checked","Check precourse certificate",IF($F105="Precourse certificate received","Check card","Check card and precourse certificate"))),IF(OR($C105="BLS Skills Session",$C105="ACLS Skills Session"),IF($F105="Online certificate received","OK","Check online certificate"),"Nothing to check"))))</f>
        <v/>
      </c>
      <c r="H105" s="7" t="n"/>
      <c r="I105" s="7" t="n"/>
      <c r="J105" s="7">
        <f>IF($A105="","",IF($B105="","Choose a session",IF($C105="","Choose a course",IF(COUNTIF(Summary!$A$2:$A$41,$B105)=0,"Session not on Summary sheet",IF(COUNTIFS(Summary!$A$2:$A$41,$B105,Summary!$B$2:$B$41,$C105)=0,"Course does not match session",IF($H105="No","Route accommodation request",IF($I105="No","Absent: plan next step",IF($I105="Yes","Attended","No action needed"))))))))</f>
        <v/>
      </c>
      <c r="K105" s="7" t="n"/>
    </row>
    <row r="106">
      <c r="A106" s="7" t="n"/>
      <c r="B106" s="7" t="n"/>
      <c r="C106" s="7" t="n"/>
      <c r="D106" s="7">
        <f>IF($C106="","",IF(LEFT($C106,10)="Heartsaver","Heartsaver course",IF(ISNUMBER(SEARCH("Renewal",$C106)),"Renewal course",IF(ISNUMBER(SEARCH("Skills Session",$C106)),"Skills session after the AHA online part","Full Provider course"))))</f>
        <v/>
      </c>
      <c r="E106" s="7">
        <f>IF($C106="","",IF($C106="BLS Renewal","Current or most recent BLS Provider card",IF($C106="ACLS Renewal","Current or most recent ACLS card and AHA precourse self-assessment",IF($C106="ACLS Provider","Current BLS Provider card and AHA precourse self-assessment",IF($C106="BLS Skills Session","HeartCode BLS completion certificate",IF($C106="ACLS Skills Session","HeartCode ACLS certificate or confirmation email","None listed on the class page"))))))</f>
        <v/>
      </c>
      <c r="F106" s="7" t="n"/>
      <c r="G106" s="7">
        <f>IF(OR($A106="",$C106=""),"",IF($C106="BLS Renewal",IF(OR($F106="Card checked",$F106="Card and precourse certificate checked"),"OK","Check card"),IF(OR($C106="ACLS Provider",$C106="ACLS Renewal"),IF($F106="Card and precourse certificate checked","OK",IF($F106="Card checked","Check precourse certificate",IF($F106="Precourse certificate received","Check card","Check card and precourse certificate"))),IF(OR($C106="BLS Skills Session",$C106="ACLS Skills Session"),IF($F106="Online certificate received","OK","Check online certificate"),"Nothing to check"))))</f>
        <v/>
      </c>
      <c r="H106" s="7" t="n"/>
      <c r="I106" s="7" t="n"/>
      <c r="J106" s="7">
        <f>IF($A106="","",IF($B106="","Choose a session",IF($C106="","Choose a course",IF(COUNTIF(Summary!$A$2:$A$41,$B106)=0,"Session not on Summary sheet",IF(COUNTIFS(Summary!$A$2:$A$41,$B106,Summary!$B$2:$B$41,$C106)=0,"Course does not match session",IF($H106="No","Route accommodation request",IF($I106="No","Absent: plan next step",IF($I106="Yes","Attended","No action needed"))))))))</f>
        <v/>
      </c>
      <c r="K106" s="7" t="n"/>
    </row>
    <row r="107">
      <c r="A107" s="7" t="n"/>
      <c r="B107" s="7" t="n"/>
      <c r="C107" s="7" t="n"/>
      <c r="D107" s="7">
        <f>IF($C107="","",IF(LEFT($C107,10)="Heartsaver","Heartsaver course",IF(ISNUMBER(SEARCH("Renewal",$C107)),"Renewal course",IF(ISNUMBER(SEARCH("Skills Session",$C107)),"Skills session after the AHA online part","Full Provider course"))))</f>
        <v/>
      </c>
      <c r="E107" s="7">
        <f>IF($C107="","",IF($C107="BLS Renewal","Current or most recent BLS Provider card",IF($C107="ACLS Renewal","Current or most recent ACLS card and AHA precourse self-assessment",IF($C107="ACLS Provider","Current BLS Provider card and AHA precourse self-assessment",IF($C107="BLS Skills Session","HeartCode BLS completion certificate",IF($C107="ACLS Skills Session","HeartCode ACLS certificate or confirmation email","None listed on the class page"))))))</f>
        <v/>
      </c>
      <c r="F107" s="7" t="n"/>
      <c r="G107" s="7">
        <f>IF(OR($A107="",$C107=""),"",IF($C107="BLS Renewal",IF(OR($F107="Card checked",$F107="Card and precourse certificate checked"),"OK","Check card"),IF(OR($C107="ACLS Provider",$C107="ACLS Renewal"),IF($F107="Card and precourse certificate checked","OK",IF($F107="Card checked","Check precourse certificate",IF($F107="Precourse certificate received","Check card","Check card and precourse certificate"))),IF(OR($C107="BLS Skills Session",$C107="ACLS Skills Session"),IF($F107="Online certificate received","OK","Check online certificate"),"Nothing to check"))))</f>
        <v/>
      </c>
      <c r="H107" s="7" t="n"/>
      <c r="I107" s="7" t="n"/>
      <c r="J107" s="7">
        <f>IF($A107="","",IF($B107="","Choose a session",IF($C107="","Choose a course",IF(COUNTIF(Summary!$A$2:$A$41,$B107)=0,"Session not on Summary sheet",IF(COUNTIFS(Summary!$A$2:$A$41,$B107,Summary!$B$2:$B$41,$C107)=0,"Course does not match session",IF($H107="No","Route accommodation request",IF($I107="No","Absent: plan next step",IF($I107="Yes","Attended","No action needed"))))))))</f>
        <v/>
      </c>
      <c r="K107" s="7" t="n"/>
    </row>
    <row r="108">
      <c r="A108" s="7" t="n"/>
      <c r="B108" s="7" t="n"/>
      <c r="C108" s="7" t="n"/>
      <c r="D108" s="7">
        <f>IF($C108="","",IF(LEFT($C108,10)="Heartsaver","Heartsaver course",IF(ISNUMBER(SEARCH("Renewal",$C108)),"Renewal course",IF(ISNUMBER(SEARCH("Skills Session",$C108)),"Skills session after the AHA online part","Full Provider course"))))</f>
        <v/>
      </c>
      <c r="E108" s="7">
        <f>IF($C108="","",IF($C108="BLS Renewal","Current or most recent BLS Provider card",IF($C108="ACLS Renewal","Current or most recent ACLS card and AHA precourse self-assessment",IF($C108="ACLS Provider","Current BLS Provider card and AHA precourse self-assessment",IF($C108="BLS Skills Session","HeartCode BLS completion certificate",IF($C108="ACLS Skills Session","HeartCode ACLS certificate or confirmation email","None listed on the class page"))))))</f>
        <v/>
      </c>
      <c r="F108" s="7" t="n"/>
      <c r="G108" s="7">
        <f>IF(OR($A108="",$C108=""),"",IF($C108="BLS Renewal",IF(OR($F108="Card checked",$F108="Card and precourse certificate checked"),"OK","Check card"),IF(OR($C108="ACLS Provider",$C108="ACLS Renewal"),IF($F108="Card and precourse certificate checked","OK",IF($F108="Card checked","Check precourse certificate",IF($F108="Precourse certificate received","Check card","Check card and precourse certificate"))),IF(OR($C108="BLS Skills Session",$C108="ACLS Skills Session"),IF($F108="Online certificate received","OK","Check online certificate"),"Nothing to check"))))</f>
        <v/>
      </c>
      <c r="H108" s="7" t="n"/>
      <c r="I108" s="7" t="n"/>
      <c r="J108" s="7">
        <f>IF($A108="","",IF($B108="","Choose a session",IF($C108="","Choose a course",IF(COUNTIF(Summary!$A$2:$A$41,$B108)=0,"Session not on Summary sheet",IF(COUNTIFS(Summary!$A$2:$A$41,$B108,Summary!$B$2:$B$41,$C108)=0,"Course does not match session",IF($H108="No","Route accommodation request",IF($I108="No","Absent: plan next step",IF($I108="Yes","Attended","No action needed"))))))))</f>
        <v/>
      </c>
      <c r="K108" s="7" t="n"/>
    </row>
    <row r="109">
      <c r="A109" s="7" t="n"/>
      <c r="B109" s="7" t="n"/>
      <c r="C109" s="7" t="n"/>
      <c r="D109" s="7">
        <f>IF($C109="","",IF(LEFT($C109,10)="Heartsaver","Heartsaver course",IF(ISNUMBER(SEARCH("Renewal",$C109)),"Renewal course",IF(ISNUMBER(SEARCH("Skills Session",$C109)),"Skills session after the AHA online part","Full Provider course"))))</f>
        <v/>
      </c>
      <c r="E109" s="7">
        <f>IF($C109="","",IF($C109="BLS Renewal","Current or most recent BLS Provider card",IF($C109="ACLS Renewal","Current or most recent ACLS card and AHA precourse self-assessment",IF($C109="ACLS Provider","Current BLS Provider card and AHA precourse self-assessment",IF($C109="BLS Skills Session","HeartCode BLS completion certificate",IF($C109="ACLS Skills Session","HeartCode ACLS certificate or confirmation email","None listed on the class page"))))))</f>
        <v/>
      </c>
      <c r="F109" s="7" t="n"/>
      <c r="G109" s="7">
        <f>IF(OR($A109="",$C109=""),"",IF($C109="BLS Renewal",IF(OR($F109="Card checked",$F109="Card and precourse certificate checked"),"OK","Check card"),IF(OR($C109="ACLS Provider",$C109="ACLS Renewal"),IF($F109="Card and precourse certificate checked","OK",IF($F109="Card checked","Check precourse certificate",IF($F109="Precourse certificate received","Check card","Check card and precourse certificate"))),IF(OR($C109="BLS Skills Session",$C109="ACLS Skills Session"),IF($F109="Online certificate received","OK","Check online certificate"),"Nothing to check"))))</f>
        <v/>
      </c>
      <c r="H109" s="7" t="n"/>
      <c r="I109" s="7" t="n"/>
      <c r="J109" s="7">
        <f>IF($A109="","",IF($B109="","Choose a session",IF($C109="","Choose a course",IF(COUNTIF(Summary!$A$2:$A$41,$B109)=0,"Session not on Summary sheet",IF(COUNTIFS(Summary!$A$2:$A$41,$B109,Summary!$B$2:$B$41,$C109)=0,"Course does not match session",IF($H109="No","Route accommodation request",IF($I109="No","Absent: plan next step",IF($I109="Yes","Attended","No action needed"))))))))</f>
        <v/>
      </c>
      <c r="K109" s="7" t="n"/>
    </row>
    <row r="110">
      <c r="A110" s="7" t="n"/>
      <c r="B110" s="7" t="n"/>
      <c r="C110" s="7" t="n"/>
      <c r="D110" s="7">
        <f>IF($C110="","",IF(LEFT($C110,10)="Heartsaver","Heartsaver course",IF(ISNUMBER(SEARCH("Renewal",$C110)),"Renewal course",IF(ISNUMBER(SEARCH("Skills Session",$C110)),"Skills session after the AHA online part","Full Provider course"))))</f>
        <v/>
      </c>
      <c r="E110" s="7">
        <f>IF($C110="","",IF($C110="BLS Renewal","Current or most recent BLS Provider card",IF($C110="ACLS Renewal","Current or most recent ACLS card and AHA precourse self-assessment",IF($C110="ACLS Provider","Current BLS Provider card and AHA precourse self-assessment",IF($C110="BLS Skills Session","HeartCode BLS completion certificate",IF($C110="ACLS Skills Session","HeartCode ACLS certificate or confirmation email","None listed on the class page"))))))</f>
        <v/>
      </c>
      <c r="F110" s="7" t="n"/>
      <c r="G110" s="7">
        <f>IF(OR($A110="",$C110=""),"",IF($C110="BLS Renewal",IF(OR($F110="Card checked",$F110="Card and precourse certificate checked"),"OK","Check card"),IF(OR($C110="ACLS Provider",$C110="ACLS Renewal"),IF($F110="Card and precourse certificate checked","OK",IF($F110="Card checked","Check precourse certificate",IF($F110="Precourse certificate received","Check card","Check card and precourse certificate"))),IF(OR($C110="BLS Skills Session",$C110="ACLS Skills Session"),IF($F110="Online certificate received","OK","Check online certificate"),"Nothing to check"))))</f>
        <v/>
      </c>
      <c r="H110" s="7" t="n"/>
      <c r="I110" s="7" t="n"/>
      <c r="J110" s="7">
        <f>IF($A110="","",IF($B110="","Choose a session",IF($C110="","Choose a course",IF(COUNTIF(Summary!$A$2:$A$41,$B110)=0,"Session not on Summary sheet",IF(COUNTIFS(Summary!$A$2:$A$41,$B110,Summary!$B$2:$B$41,$C110)=0,"Course does not match session",IF($H110="No","Route accommodation request",IF($I110="No","Absent: plan next step",IF($I110="Yes","Attended","No action needed"))))))))</f>
        <v/>
      </c>
      <c r="K110" s="7" t="n"/>
    </row>
    <row r="111">
      <c r="A111" s="7" t="n"/>
      <c r="B111" s="7" t="n"/>
      <c r="C111" s="7" t="n"/>
      <c r="D111" s="7">
        <f>IF($C111="","",IF(LEFT($C111,10)="Heartsaver","Heartsaver course",IF(ISNUMBER(SEARCH("Renewal",$C111)),"Renewal course",IF(ISNUMBER(SEARCH("Skills Session",$C111)),"Skills session after the AHA online part","Full Provider course"))))</f>
        <v/>
      </c>
      <c r="E111" s="7">
        <f>IF($C111="","",IF($C111="BLS Renewal","Current or most recent BLS Provider card",IF($C111="ACLS Renewal","Current or most recent ACLS card and AHA precourse self-assessment",IF($C111="ACLS Provider","Current BLS Provider card and AHA precourse self-assessment",IF($C111="BLS Skills Session","HeartCode BLS completion certificate",IF($C111="ACLS Skills Session","HeartCode ACLS certificate or confirmation email","None listed on the class page"))))))</f>
        <v/>
      </c>
      <c r="F111" s="7" t="n"/>
      <c r="G111" s="7">
        <f>IF(OR($A111="",$C111=""),"",IF($C111="BLS Renewal",IF(OR($F111="Card checked",$F111="Card and precourse certificate checked"),"OK","Check card"),IF(OR($C111="ACLS Provider",$C111="ACLS Renewal"),IF($F111="Card and precourse certificate checked","OK",IF($F111="Card checked","Check precourse certificate",IF($F111="Precourse certificate received","Check card","Check card and precourse certificate"))),IF(OR($C111="BLS Skills Session",$C111="ACLS Skills Session"),IF($F111="Online certificate received","OK","Check online certificate"),"Nothing to check"))))</f>
        <v/>
      </c>
      <c r="H111" s="7" t="n"/>
      <c r="I111" s="7" t="n"/>
      <c r="J111" s="7">
        <f>IF($A111="","",IF($B111="","Choose a session",IF($C111="","Choose a course",IF(COUNTIF(Summary!$A$2:$A$41,$B111)=0,"Session not on Summary sheet",IF(COUNTIFS(Summary!$A$2:$A$41,$B111,Summary!$B$2:$B$41,$C111)=0,"Course does not match session",IF($H111="No","Route accommodation request",IF($I111="No","Absent: plan next step",IF($I111="Yes","Attended","No action needed"))))))))</f>
        <v/>
      </c>
      <c r="K111" s="7" t="n"/>
    </row>
    <row r="112">
      <c r="A112" s="7" t="n"/>
      <c r="B112" s="7" t="n"/>
      <c r="C112" s="7" t="n"/>
      <c r="D112" s="7">
        <f>IF($C112="","",IF(LEFT($C112,10)="Heartsaver","Heartsaver course",IF(ISNUMBER(SEARCH("Renewal",$C112)),"Renewal course",IF(ISNUMBER(SEARCH("Skills Session",$C112)),"Skills session after the AHA online part","Full Provider course"))))</f>
        <v/>
      </c>
      <c r="E112" s="7">
        <f>IF($C112="","",IF($C112="BLS Renewal","Current or most recent BLS Provider card",IF($C112="ACLS Renewal","Current or most recent ACLS card and AHA precourse self-assessment",IF($C112="ACLS Provider","Current BLS Provider card and AHA precourse self-assessment",IF($C112="BLS Skills Session","HeartCode BLS completion certificate",IF($C112="ACLS Skills Session","HeartCode ACLS certificate or confirmation email","None listed on the class page"))))))</f>
        <v/>
      </c>
      <c r="F112" s="7" t="n"/>
      <c r="G112" s="7">
        <f>IF(OR($A112="",$C112=""),"",IF($C112="BLS Renewal",IF(OR($F112="Card checked",$F112="Card and precourse certificate checked"),"OK","Check card"),IF(OR($C112="ACLS Provider",$C112="ACLS Renewal"),IF($F112="Card and precourse certificate checked","OK",IF($F112="Card checked","Check precourse certificate",IF($F112="Precourse certificate received","Check card","Check card and precourse certificate"))),IF(OR($C112="BLS Skills Session",$C112="ACLS Skills Session"),IF($F112="Online certificate received","OK","Check online certificate"),"Nothing to check"))))</f>
        <v/>
      </c>
      <c r="H112" s="7" t="n"/>
      <c r="I112" s="7" t="n"/>
      <c r="J112" s="7">
        <f>IF($A112="","",IF($B112="","Choose a session",IF($C112="","Choose a course",IF(COUNTIF(Summary!$A$2:$A$41,$B112)=0,"Session not on Summary sheet",IF(COUNTIFS(Summary!$A$2:$A$41,$B112,Summary!$B$2:$B$41,$C112)=0,"Course does not match session",IF($H112="No","Route accommodation request",IF($I112="No","Absent: plan next step",IF($I112="Yes","Attended","No action needed"))))))))</f>
        <v/>
      </c>
      <c r="K112" s="7" t="n"/>
    </row>
    <row r="113">
      <c r="A113" s="7" t="n"/>
      <c r="B113" s="7" t="n"/>
      <c r="C113" s="7" t="n"/>
      <c r="D113" s="7">
        <f>IF($C113="","",IF(LEFT($C113,10)="Heartsaver","Heartsaver course",IF(ISNUMBER(SEARCH("Renewal",$C113)),"Renewal course",IF(ISNUMBER(SEARCH("Skills Session",$C113)),"Skills session after the AHA online part","Full Provider course"))))</f>
        <v/>
      </c>
      <c r="E113" s="7">
        <f>IF($C113="","",IF($C113="BLS Renewal","Current or most recent BLS Provider card",IF($C113="ACLS Renewal","Current or most recent ACLS card and AHA precourse self-assessment",IF($C113="ACLS Provider","Current BLS Provider card and AHA precourse self-assessment",IF($C113="BLS Skills Session","HeartCode BLS completion certificate",IF($C113="ACLS Skills Session","HeartCode ACLS certificate or confirmation email","None listed on the class page"))))))</f>
        <v/>
      </c>
      <c r="F113" s="7" t="n"/>
      <c r="G113" s="7">
        <f>IF(OR($A113="",$C113=""),"",IF($C113="BLS Renewal",IF(OR($F113="Card checked",$F113="Card and precourse certificate checked"),"OK","Check card"),IF(OR($C113="ACLS Provider",$C113="ACLS Renewal"),IF($F113="Card and precourse certificate checked","OK",IF($F113="Card checked","Check precourse certificate",IF($F113="Precourse certificate received","Check card","Check card and precourse certificate"))),IF(OR($C113="BLS Skills Session",$C113="ACLS Skills Session"),IF($F113="Online certificate received","OK","Check online certificate"),"Nothing to check"))))</f>
        <v/>
      </c>
      <c r="H113" s="7" t="n"/>
      <c r="I113" s="7" t="n"/>
      <c r="J113" s="7">
        <f>IF($A113="","",IF($B113="","Choose a session",IF($C113="","Choose a course",IF(COUNTIF(Summary!$A$2:$A$41,$B113)=0,"Session not on Summary sheet",IF(COUNTIFS(Summary!$A$2:$A$41,$B113,Summary!$B$2:$B$41,$C113)=0,"Course does not match session",IF($H113="No","Route accommodation request",IF($I113="No","Absent: plan next step",IF($I113="Yes","Attended","No action needed"))))))))</f>
        <v/>
      </c>
      <c r="K113" s="7" t="n"/>
    </row>
    <row r="114">
      <c r="A114" s="7" t="n"/>
      <c r="B114" s="7" t="n"/>
      <c r="C114" s="7" t="n"/>
      <c r="D114" s="7">
        <f>IF($C114="","",IF(LEFT($C114,10)="Heartsaver","Heartsaver course",IF(ISNUMBER(SEARCH("Renewal",$C114)),"Renewal course",IF(ISNUMBER(SEARCH("Skills Session",$C114)),"Skills session after the AHA online part","Full Provider course"))))</f>
        <v/>
      </c>
      <c r="E114" s="7">
        <f>IF($C114="","",IF($C114="BLS Renewal","Current or most recent BLS Provider card",IF($C114="ACLS Renewal","Current or most recent ACLS card and AHA precourse self-assessment",IF($C114="ACLS Provider","Current BLS Provider card and AHA precourse self-assessment",IF($C114="BLS Skills Session","HeartCode BLS completion certificate",IF($C114="ACLS Skills Session","HeartCode ACLS certificate or confirmation email","None listed on the class page"))))))</f>
        <v/>
      </c>
      <c r="F114" s="7" t="n"/>
      <c r="G114" s="7">
        <f>IF(OR($A114="",$C114=""),"",IF($C114="BLS Renewal",IF(OR($F114="Card checked",$F114="Card and precourse certificate checked"),"OK","Check card"),IF(OR($C114="ACLS Provider",$C114="ACLS Renewal"),IF($F114="Card and precourse certificate checked","OK",IF($F114="Card checked","Check precourse certificate",IF($F114="Precourse certificate received","Check card","Check card and precourse certificate"))),IF(OR($C114="BLS Skills Session",$C114="ACLS Skills Session"),IF($F114="Online certificate received","OK","Check online certificate"),"Nothing to check"))))</f>
        <v/>
      </c>
      <c r="H114" s="7" t="n"/>
      <c r="I114" s="7" t="n"/>
      <c r="J114" s="7">
        <f>IF($A114="","",IF($B114="","Choose a session",IF($C114="","Choose a course",IF(COUNTIF(Summary!$A$2:$A$41,$B114)=0,"Session not on Summary sheet",IF(COUNTIFS(Summary!$A$2:$A$41,$B114,Summary!$B$2:$B$41,$C114)=0,"Course does not match session",IF($H114="No","Route accommodation request",IF($I114="No","Absent: plan next step",IF($I114="Yes","Attended","No action needed"))))))))</f>
        <v/>
      </c>
      <c r="K114" s="7" t="n"/>
    </row>
    <row r="115">
      <c r="A115" s="7" t="n"/>
      <c r="B115" s="7" t="n"/>
      <c r="C115" s="7" t="n"/>
      <c r="D115" s="7">
        <f>IF($C115="","",IF(LEFT($C115,10)="Heartsaver","Heartsaver course",IF(ISNUMBER(SEARCH("Renewal",$C115)),"Renewal course",IF(ISNUMBER(SEARCH("Skills Session",$C115)),"Skills session after the AHA online part","Full Provider course"))))</f>
        <v/>
      </c>
      <c r="E115" s="7">
        <f>IF($C115="","",IF($C115="BLS Renewal","Current or most recent BLS Provider card",IF($C115="ACLS Renewal","Current or most recent ACLS card and AHA precourse self-assessment",IF($C115="ACLS Provider","Current BLS Provider card and AHA precourse self-assessment",IF($C115="BLS Skills Session","HeartCode BLS completion certificate",IF($C115="ACLS Skills Session","HeartCode ACLS certificate or confirmation email","None listed on the class page"))))))</f>
        <v/>
      </c>
      <c r="F115" s="7" t="n"/>
      <c r="G115" s="7">
        <f>IF(OR($A115="",$C115=""),"",IF($C115="BLS Renewal",IF(OR($F115="Card checked",$F115="Card and precourse certificate checked"),"OK","Check card"),IF(OR($C115="ACLS Provider",$C115="ACLS Renewal"),IF($F115="Card and precourse certificate checked","OK",IF($F115="Card checked","Check precourse certificate",IF($F115="Precourse certificate received","Check card","Check card and precourse certificate"))),IF(OR($C115="BLS Skills Session",$C115="ACLS Skills Session"),IF($F115="Online certificate received","OK","Check online certificate"),"Nothing to check"))))</f>
        <v/>
      </c>
      <c r="H115" s="7" t="n"/>
      <c r="I115" s="7" t="n"/>
      <c r="J115" s="7">
        <f>IF($A115="","",IF($B115="","Choose a session",IF($C115="","Choose a course",IF(COUNTIF(Summary!$A$2:$A$41,$B115)=0,"Session not on Summary sheet",IF(COUNTIFS(Summary!$A$2:$A$41,$B115,Summary!$B$2:$B$41,$C115)=0,"Course does not match session",IF($H115="No","Route accommodation request",IF($I115="No","Absent: plan next step",IF($I115="Yes","Attended","No action needed"))))))))</f>
        <v/>
      </c>
      <c r="K115" s="7" t="n"/>
    </row>
    <row r="116">
      <c r="A116" s="7" t="n"/>
      <c r="B116" s="7" t="n"/>
      <c r="C116" s="7" t="n"/>
      <c r="D116" s="7">
        <f>IF($C116="","",IF(LEFT($C116,10)="Heartsaver","Heartsaver course",IF(ISNUMBER(SEARCH("Renewal",$C116)),"Renewal course",IF(ISNUMBER(SEARCH("Skills Session",$C116)),"Skills session after the AHA online part","Full Provider course"))))</f>
        <v/>
      </c>
      <c r="E116" s="7">
        <f>IF($C116="","",IF($C116="BLS Renewal","Current or most recent BLS Provider card",IF($C116="ACLS Renewal","Current or most recent ACLS card and AHA precourse self-assessment",IF($C116="ACLS Provider","Current BLS Provider card and AHA precourse self-assessment",IF($C116="BLS Skills Session","HeartCode BLS completion certificate",IF($C116="ACLS Skills Session","HeartCode ACLS certificate or confirmation email","None listed on the class page"))))))</f>
        <v/>
      </c>
      <c r="F116" s="7" t="n"/>
      <c r="G116" s="7">
        <f>IF(OR($A116="",$C116=""),"",IF($C116="BLS Renewal",IF(OR($F116="Card checked",$F116="Card and precourse certificate checked"),"OK","Check card"),IF(OR($C116="ACLS Provider",$C116="ACLS Renewal"),IF($F116="Card and precourse certificate checked","OK",IF($F116="Card checked","Check precourse certificate",IF($F116="Precourse certificate received","Check card","Check card and precourse certificate"))),IF(OR($C116="BLS Skills Session",$C116="ACLS Skills Session"),IF($F116="Online certificate received","OK","Check online certificate"),"Nothing to check"))))</f>
        <v/>
      </c>
      <c r="H116" s="7" t="n"/>
      <c r="I116" s="7" t="n"/>
      <c r="J116" s="7">
        <f>IF($A116="","",IF($B116="","Choose a session",IF($C116="","Choose a course",IF(COUNTIF(Summary!$A$2:$A$41,$B116)=0,"Session not on Summary sheet",IF(COUNTIFS(Summary!$A$2:$A$41,$B116,Summary!$B$2:$B$41,$C116)=0,"Course does not match session",IF($H116="No","Route accommodation request",IF($I116="No","Absent: plan next step",IF($I116="Yes","Attended","No action needed"))))))))</f>
        <v/>
      </c>
      <c r="K116" s="7" t="n"/>
    </row>
    <row r="117">
      <c r="A117" s="7" t="n"/>
      <c r="B117" s="7" t="n"/>
      <c r="C117" s="7" t="n"/>
      <c r="D117" s="7">
        <f>IF($C117="","",IF(LEFT($C117,10)="Heartsaver","Heartsaver course",IF(ISNUMBER(SEARCH("Renewal",$C117)),"Renewal course",IF(ISNUMBER(SEARCH("Skills Session",$C117)),"Skills session after the AHA online part","Full Provider course"))))</f>
        <v/>
      </c>
      <c r="E117" s="7">
        <f>IF($C117="","",IF($C117="BLS Renewal","Current or most recent BLS Provider card",IF($C117="ACLS Renewal","Current or most recent ACLS card and AHA precourse self-assessment",IF($C117="ACLS Provider","Current BLS Provider card and AHA precourse self-assessment",IF($C117="BLS Skills Session","HeartCode BLS completion certificate",IF($C117="ACLS Skills Session","HeartCode ACLS certificate or confirmation email","None listed on the class page"))))))</f>
        <v/>
      </c>
      <c r="F117" s="7" t="n"/>
      <c r="G117" s="7">
        <f>IF(OR($A117="",$C117=""),"",IF($C117="BLS Renewal",IF(OR($F117="Card checked",$F117="Card and precourse certificate checked"),"OK","Check card"),IF(OR($C117="ACLS Provider",$C117="ACLS Renewal"),IF($F117="Card and precourse certificate checked","OK",IF($F117="Card checked","Check precourse certificate",IF($F117="Precourse certificate received","Check card","Check card and precourse certificate"))),IF(OR($C117="BLS Skills Session",$C117="ACLS Skills Session"),IF($F117="Online certificate received","OK","Check online certificate"),"Nothing to check"))))</f>
        <v/>
      </c>
      <c r="H117" s="7" t="n"/>
      <c r="I117" s="7" t="n"/>
      <c r="J117" s="7">
        <f>IF($A117="","",IF($B117="","Choose a session",IF($C117="","Choose a course",IF(COUNTIF(Summary!$A$2:$A$41,$B117)=0,"Session not on Summary sheet",IF(COUNTIFS(Summary!$A$2:$A$41,$B117,Summary!$B$2:$B$41,$C117)=0,"Course does not match session",IF($H117="No","Route accommodation request",IF($I117="No","Absent: plan next step",IF($I117="Yes","Attended","No action needed"))))))))</f>
        <v/>
      </c>
      <c r="K117" s="7" t="n"/>
    </row>
    <row r="118">
      <c r="A118" s="7" t="n"/>
      <c r="B118" s="7" t="n"/>
      <c r="C118" s="7" t="n"/>
      <c r="D118" s="7">
        <f>IF($C118="","",IF(LEFT($C118,10)="Heartsaver","Heartsaver course",IF(ISNUMBER(SEARCH("Renewal",$C118)),"Renewal course",IF(ISNUMBER(SEARCH("Skills Session",$C118)),"Skills session after the AHA online part","Full Provider course"))))</f>
        <v/>
      </c>
      <c r="E118" s="7">
        <f>IF($C118="","",IF($C118="BLS Renewal","Current or most recent BLS Provider card",IF($C118="ACLS Renewal","Current or most recent ACLS card and AHA precourse self-assessment",IF($C118="ACLS Provider","Current BLS Provider card and AHA precourse self-assessment",IF($C118="BLS Skills Session","HeartCode BLS completion certificate",IF($C118="ACLS Skills Session","HeartCode ACLS certificate or confirmation email","None listed on the class page"))))))</f>
        <v/>
      </c>
      <c r="F118" s="7" t="n"/>
      <c r="G118" s="7">
        <f>IF(OR($A118="",$C118=""),"",IF($C118="BLS Renewal",IF(OR($F118="Card checked",$F118="Card and precourse certificate checked"),"OK","Check card"),IF(OR($C118="ACLS Provider",$C118="ACLS Renewal"),IF($F118="Card and precourse certificate checked","OK",IF($F118="Card checked","Check precourse certificate",IF($F118="Precourse certificate received","Check card","Check card and precourse certificate"))),IF(OR($C118="BLS Skills Session",$C118="ACLS Skills Session"),IF($F118="Online certificate received","OK","Check online certificate"),"Nothing to check"))))</f>
        <v/>
      </c>
      <c r="H118" s="7" t="n"/>
      <c r="I118" s="7" t="n"/>
      <c r="J118" s="7">
        <f>IF($A118="","",IF($B118="","Choose a session",IF($C118="","Choose a course",IF(COUNTIF(Summary!$A$2:$A$41,$B118)=0,"Session not on Summary sheet",IF(COUNTIFS(Summary!$A$2:$A$41,$B118,Summary!$B$2:$B$41,$C118)=0,"Course does not match session",IF($H118="No","Route accommodation request",IF($I118="No","Absent: plan next step",IF($I118="Yes","Attended","No action needed"))))))))</f>
        <v/>
      </c>
      <c r="K118" s="7" t="n"/>
    </row>
    <row r="119">
      <c r="A119" s="7" t="n"/>
      <c r="B119" s="7" t="n"/>
      <c r="C119" s="7" t="n"/>
      <c r="D119" s="7">
        <f>IF($C119="","",IF(LEFT($C119,10)="Heartsaver","Heartsaver course",IF(ISNUMBER(SEARCH("Renewal",$C119)),"Renewal course",IF(ISNUMBER(SEARCH("Skills Session",$C119)),"Skills session after the AHA online part","Full Provider course"))))</f>
        <v/>
      </c>
      <c r="E119" s="7">
        <f>IF($C119="","",IF($C119="BLS Renewal","Current or most recent BLS Provider card",IF($C119="ACLS Renewal","Current or most recent ACLS card and AHA precourse self-assessment",IF($C119="ACLS Provider","Current BLS Provider card and AHA precourse self-assessment",IF($C119="BLS Skills Session","HeartCode BLS completion certificate",IF($C119="ACLS Skills Session","HeartCode ACLS certificate or confirmation email","None listed on the class page"))))))</f>
        <v/>
      </c>
      <c r="F119" s="7" t="n"/>
      <c r="G119" s="7">
        <f>IF(OR($A119="",$C119=""),"",IF($C119="BLS Renewal",IF(OR($F119="Card checked",$F119="Card and precourse certificate checked"),"OK","Check card"),IF(OR($C119="ACLS Provider",$C119="ACLS Renewal"),IF($F119="Card and precourse certificate checked","OK",IF($F119="Card checked","Check precourse certificate",IF($F119="Precourse certificate received","Check card","Check card and precourse certificate"))),IF(OR($C119="BLS Skills Session",$C119="ACLS Skills Session"),IF($F119="Online certificate received","OK","Check online certificate"),"Nothing to check"))))</f>
        <v/>
      </c>
      <c r="H119" s="7" t="n"/>
      <c r="I119" s="7" t="n"/>
      <c r="J119" s="7">
        <f>IF($A119="","",IF($B119="","Choose a session",IF($C119="","Choose a course",IF(COUNTIF(Summary!$A$2:$A$41,$B119)=0,"Session not on Summary sheet",IF(COUNTIFS(Summary!$A$2:$A$41,$B119,Summary!$B$2:$B$41,$C119)=0,"Course does not match session",IF($H119="No","Route accommodation request",IF($I119="No","Absent: plan next step",IF($I119="Yes","Attended","No action needed"))))))))</f>
        <v/>
      </c>
      <c r="K119" s="7" t="n"/>
    </row>
    <row r="120">
      <c r="A120" s="7" t="n"/>
      <c r="B120" s="7" t="n"/>
      <c r="C120" s="7" t="n"/>
      <c r="D120" s="7">
        <f>IF($C120="","",IF(LEFT($C120,10)="Heartsaver","Heartsaver course",IF(ISNUMBER(SEARCH("Renewal",$C120)),"Renewal course",IF(ISNUMBER(SEARCH("Skills Session",$C120)),"Skills session after the AHA online part","Full Provider course"))))</f>
        <v/>
      </c>
      <c r="E120" s="7">
        <f>IF($C120="","",IF($C120="BLS Renewal","Current or most recent BLS Provider card",IF($C120="ACLS Renewal","Current or most recent ACLS card and AHA precourse self-assessment",IF($C120="ACLS Provider","Current BLS Provider card and AHA precourse self-assessment",IF($C120="BLS Skills Session","HeartCode BLS completion certificate",IF($C120="ACLS Skills Session","HeartCode ACLS certificate or confirmation email","None listed on the class page"))))))</f>
        <v/>
      </c>
      <c r="F120" s="7" t="n"/>
      <c r="G120" s="7">
        <f>IF(OR($A120="",$C120=""),"",IF($C120="BLS Renewal",IF(OR($F120="Card checked",$F120="Card and precourse certificate checked"),"OK","Check card"),IF(OR($C120="ACLS Provider",$C120="ACLS Renewal"),IF($F120="Card and precourse certificate checked","OK",IF($F120="Card checked","Check precourse certificate",IF($F120="Precourse certificate received","Check card","Check card and precourse certificate"))),IF(OR($C120="BLS Skills Session",$C120="ACLS Skills Session"),IF($F120="Online certificate received","OK","Check online certificate"),"Nothing to check"))))</f>
        <v/>
      </c>
      <c r="H120" s="7" t="n"/>
      <c r="I120" s="7" t="n"/>
      <c r="J120" s="7">
        <f>IF($A120="","",IF($B120="","Choose a session",IF($C120="","Choose a course",IF(COUNTIF(Summary!$A$2:$A$41,$B120)=0,"Session not on Summary sheet",IF(COUNTIFS(Summary!$A$2:$A$41,$B120,Summary!$B$2:$B$41,$C120)=0,"Course does not match session",IF($H120="No","Route accommodation request",IF($I120="No","Absent: plan next step",IF($I120="Yes","Attended","No action needed"))))))))</f>
        <v/>
      </c>
      <c r="K120" s="7" t="n"/>
    </row>
    <row r="121">
      <c r="A121" s="7" t="n"/>
      <c r="B121" s="7" t="n"/>
      <c r="C121" s="7" t="n"/>
      <c r="D121" s="7">
        <f>IF($C121="","",IF(LEFT($C121,10)="Heartsaver","Heartsaver course",IF(ISNUMBER(SEARCH("Renewal",$C121)),"Renewal course",IF(ISNUMBER(SEARCH("Skills Session",$C121)),"Skills session after the AHA online part","Full Provider course"))))</f>
        <v/>
      </c>
      <c r="E121" s="7">
        <f>IF($C121="","",IF($C121="BLS Renewal","Current or most recent BLS Provider card",IF($C121="ACLS Renewal","Current or most recent ACLS card and AHA precourse self-assessment",IF($C121="ACLS Provider","Current BLS Provider card and AHA precourse self-assessment",IF($C121="BLS Skills Session","HeartCode BLS completion certificate",IF($C121="ACLS Skills Session","HeartCode ACLS certificate or confirmation email","None listed on the class page"))))))</f>
        <v/>
      </c>
      <c r="F121" s="7" t="n"/>
      <c r="G121" s="7">
        <f>IF(OR($A121="",$C121=""),"",IF($C121="BLS Renewal",IF(OR($F121="Card checked",$F121="Card and precourse certificate checked"),"OK","Check card"),IF(OR($C121="ACLS Provider",$C121="ACLS Renewal"),IF($F121="Card and precourse certificate checked","OK",IF($F121="Card checked","Check precourse certificate",IF($F121="Precourse certificate received","Check card","Check card and precourse certificate"))),IF(OR($C121="BLS Skills Session",$C121="ACLS Skills Session"),IF($F121="Online certificate received","OK","Check online certificate"),"Nothing to check"))))</f>
        <v/>
      </c>
      <c r="H121" s="7" t="n"/>
      <c r="I121" s="7" t="n"/>
      <c r="J121" s="7">
        <f>IF($A121="","",IF($B121="","Choose a session",IF($C121="","Choose a course",IF(COUNTIF(Summary!$A$2:$A$41,$B121)=0,"Session not on Summary sheet",IF(COUNTIFS(Summary!$A$2:$A$41,$B121,Summary!$B$2:$B$41,$C121)=0,"Course does not match session",IF($H121="No","Route accommodation request",IF($I121="No","Absent: plan next step",IF($I121="Yes","Attended","No action needed"))))))))</f>
        <v/>
      </c>
      <c r="K121" s="7" t="n"/>
    </row>
    <row r="122">
      <c r="A122" s="7" t="n"/>
      <c r="B122" s="7" t="n"/>
      <c r="C122" s="7" t="n"/>
      <c r="D122" s="7">
        <f>IF($C122="","",IF(LEFT($C122,10)="Heartsaver","Heartsaver course",IF(ISNUMBER(SEARCH("Renewal",$C122)),"Renewal course",IF(ISNUMBER(SEARCH("Skills Session",$C122)),"Skills session after the AHA online part","Full Provider course"))))</f>
        <v/>
      </c>
      <c r="E122" s="7">
        <f>IF($C122="","",IF($C122="BLS Renewal","Current or most recent BLS Provider card",IF($C122="ACLS Renewal","Current or most recent ACLS card and AHA precourse self-assessment",IF($C122="ACLS Provider","Current BLS Provider card and AHA precourse self-assessment",IF($C122="BLS Skills Session","HeartCode BLS completion certificate",IF($C122="ACLS Skills Session","HeartCode ACLS certificate or confirmation email","None listed on the class page"))))))</f>
        <v/>
      </c>
      <c r="F122" s="7" t="n"/>
      <c r="G122" s="7">
        <f>IF(OR($A122="",$C122=""),"",IF($C122="BLS Renewal",IF(OR($F122="Card checked",$F122="Card and precourse certificate checked"),"OK","Check card"),IF(OR($C122="ACLS Provider",$C122="ACLS Renewal"),IF($F122="Card and precourse certificate checked","OK",IF($F122="Card checked","Check precourse certificate",IF($F122="Precourse certificate received","Check card","Check card and precourse certificate"))),IF(OR($C122="BLS Skills Session",$C122="ACLS Skills Session"),IF($F122="Online certificate received","OK","Check online certificate"),"Nothing to check"))))</f>
        <v/>
      </c>
      <c r="H122" s="7" t="n"/>
      <c r="I122" s="7" t="n"/>
      <c r="J122" s="7">
        <f>IF($A122="","",IF($B122="","Choose a session",IF($C122="","Choose a course",IF(COUNTIF(Summary!$A$2:$A$41,$B122)=0,"Session not on Summary sheet",IF(COUNTIFS(Summary!$A$2:$A$41,$B122,Summary!$B$2:$B$41,$C122)=0,"Course does not match session",IF($H122="No","Route accommodation request",IF($I122="No","Absent: plan next step",IF($I122="Yes","Attended","No action needed"))))))))</f>
        <v/>
      </c>
      <c r="K122" s="7" t="n"/>
    </row>
    <row r="123">
      <c r="A123" s="7" t="n"/>
      <c r="B123" s="7" t="n"/>
      <c r="C123" s="7" t="n"/>
      <c r="D123" s="7">
        <f>IF($C123="","",IF(LEFT($C123,10)="Heartsaver","Heartsaver course",IF(ISNUMBER(SEARCH("Renewal",$C123)),"Renewal course",IF(ISNUMBER(SEARCH("Skills Session",$C123)),"Skills session after the AHA online part","Full Provider course"))))</f>
        <v/>
      </c>
      <c r="E123" s="7">
        <f>IF($C123="","",IF($C123="BLS Renewal","Current or most recent BLS Provider card",IF($C123="ACLS Renewal","Current or most recent ACLS card and AHA precourse self-assessment",IF($C123="ACLS Provider","Current BLS Provider card and AHA precourse self-assessment",IF($C123="BLS Skills Session","HeartCode BLS completion certificate",IF($C123="ACLS Skills Session","HeartCode ACLS certificate or confirmation email","None listed on the class page"))))))</f>
        <v/>
      </c>
      <c r="F123" s="7" t="n"/>
      <c r="G123" s="7">
        <f>IF(OR($A123="",$C123=""),"",IF($C123="BLS Renewal",IF(OR($F123="Card checked",$F123="Card and precourse certificate checked"),"OK","Check card"),IF(OR($C123="ACLS Provider",$C123="ACLS Renewal"),IF($F123="Card and precourse certificate checked","OK",IF($F123="Card checked","Check precourse certificate",IF($F123="Precourse certificate received","Check card","Check card and precourse certificate"))),IF(OR($C123="BLS Skills Session",$C123="ACLS Skills Session"),IF($F123="Online certificate received","OK","Check online certificate"),"Nothing to check"))))</f>
        <v/>
      </c>
      <c r="H123" s="7" t="n"/>
      <c r="I123" s="7" t="n"/>
      <c r="J123" s="7">
        <f>IF($A123="","",IF($B123="","Choose a session",IF($C123="","Choose a course",IF(COUNTIF(Summary!$A$2:$A$41,$B123)=0,"Session not on Summary sheet",IF(COUNTIFS(Summary!$A$2:$A$41,$B123,Summary!$B$2:$B$41,$C123)=0,"Course does not match session",IF($H123="No","Route accommodation request",IF($I123="No","Absent: plan next step",IF($I123="Yes","Attended","No action needed"))))))))</f>
        <v/>
      </c>
      <c r="K123" s="7" t="n"/>
    </row>
    <row r="124">
      <c r="A124" s="7" t="n"/>
      <c r="B124" s="7" t="n"/>
      <c r="C124" s="7" t="n"/>
      <c r="D124" s="7">
        <f>IF($C124="","",IF(LEFT($C124,10)="Heartsaver","Heartsaver course",IF(ISNUMBER(SEARCH("Renewal",$C124)),"Renewal course",IF(ISNUMBER(SEARCH("Skills Session",$C124)),"Skills session after the AHA online part","Full Provider course"))))</f>
        <v/>
      </c>
      <c r="E124" s="7">
        <f>IF($C124="","",IF($C124="BLS Renewal","Current or most recent BLS Provider card",IF($C124="ACLS Renewal","Current or most recent ACLS card and AHA precourse self-assessment",IF($C124="ACLS Provider","Current BLS Provider card and AHA precourse self-assessment",IF($C124="BLS Skills Session","HeartCode BLS completion certificate",IF($C124="ACLS Skills Session","HeartCode ACLS certificate or confirmation email","None listed on the class page"))))))</f>
        <v/>
      </c>
      <c r="F124" s="7" t="n"/>
      <c r="G124" s="7">
        <f>IF(OR($A124="",$C124=""),"",IF($C124="BLS Renewal",IF(OR($F124="Card checked",$F124="Card and precourse certificate checked"),"OK","Check card"),IF(OR($C124="ACLS Provider",$C124="ACLS Renewal"),IF($F124="Card and precourse certificate checked","OK",IF($F124="Card checked","Check precourse certificate",IF($F124="Precourse certificate received","Check card","Check card and precourse certificate"))),IF(OR($C124="BLS Skills Session",$C124="ACLS Skills Session"),IF($F124="Online certificate received","OK","Check online certificate"),"Nothing to check"))))</f>
        <v/>
      </c>
      <c r="H124" s="7" t="n"/>
      <c r="I124" s="7" t="n"/>
      <c r="J124" s="7">
        <f>IF($A124="","",IF($B124="","Choose a session",IF($C124="","Choose a course",IF(COUNTIF(Summary!$A$2:$A$41,$B124)=0,"Session not on Summary sheet",IF(COUNTIFS(Summary!$A$2:$A$41,$B124,Summary!$B$2:$B$41,$C124)=0,"Course does not match session",IF($H124="No","Route accommodation request",IF($I124="No","Absent: plan next step",IF($I124="Yes","Attended","No action needed"))))))))</f>
        <v/>
      </c>
      <c r="K124" s="7" t="n"/>
    </row>
    <row r="125">
      <c r="A125" s="7" t="n"/>
      <c r="B125" s="7" t="n"/>
      <c r="C125" s="7" t="n"/>
      <c r="D125" s="7">
        <f>IF($C125="","",IF(LEFT($C125,10)="Heartsaver","Heartsaver course",IF(ISNUMBER(SEARCH("Renewal",$C125)),"Renewal course",IF(ISNUMBER(SEARCH("Skills Session",$C125)),"Skills session after the AHA online part","Full Provider course"))))</f>
        <v/>
      </c>
      <c r="E125" s="7">
        <f>IF($C125="","",IF($C125="BLS Renewal","Current or most recent BLS Provider card",IF($C125="ACLS Renewal","Current or most recent ACLS card and AHA precourse self-assessment",IF($C125="ACLS Provider","Current BLS Provider card and AHA precourse self-assessment",IF($C125="BLS Skills Session","HeartCode BLS completion certificate",IF($C125="ACLS Skills Session","HeartCode ACLS certificate or confirmation email","None listed on the class page"))))))</f>
        <v/>
      </c>
      <c r="F125" s="7" t="n"/>
      <c r="G125" s="7">
        <f>IF(OR($A125="",$C125=""),"",IF($C125="BLS Renewal",IF(OR($F125="Card checked",$F125="Card and precourse certificate checked"),"OK","Check card"),IF(OR($C125="ACLS Provider",$C125="ACLS Renewal"),IF($F125="Card and precourse certificate checked","OK",IF($F125="Card checked","Check precourse certificate",IF($F125="Precourse certificate received","Check card","Check card and precourse certificate"))),IF(OR($C125="BLS Skills Session",$C125="ACLS Skills Session"),IF($F125="Online certificate received","OK","Check online certificate"),"Nothing to check"))))</f>
        <v/>
      </c>
      <c r="H125" s="7" t="n"/>
      <c r="I125" s="7" t="n"/>
      <c r="J125" s="7">
        <f>IF($A125="","",IF($B125="","Choose a session",IF($C125="","Choose a course",IF(COUNTIF(Summary!$A$2:$A$41,$B125)=0,"Session not on Summary sheet",IF(COUNTIFS(Summary!$A$2:$A$41,$B125,Summary!$B$2:$B$41,$C125)=0,"Course does not match session",IF($H125="No","Route accommodation request",IF($I125="No","Absent: plan next step",IF($I125="Yes","Attended","No action needed"))))))))</f>
        <v/>
      </c>
      <c r="K125" s="7" t="n"/>
    </row>
    <row r="126">
      <c r="A126" s="7" t="n"/>
      <c r="B126" s="7" t="n"/>
      <c r="C126" s="7" t="n"/>
      <c r="D126" s="7">
        <f>IF($C126="","",IF(LEFT($C126,10)="Heartsaver","Heartsaver course",IF(ISNUMBER(SEARCH("Renewal",$C126)),"Renewal course",IF(ISNUMBER(SEARCH("Skills Session",$C126)),"Skills session after the AHA online part","Full Provider course"))))</f>
        <v/>
      </c>
      <c r="E126" s="7">
        <f>IF($C126="","",IF($C126="BLS Renewal","Current or most recent BLS Provider card",IF($C126="ACLS Renewal","Current or most recent ACLS card and AHA precourse self-assessment",IF($C126="ACLS Provider","Current BLS Provider card and AHA precourse self-assessment",IF($C126="BLS Skills Session","HeartCode BLS completion certificate",IF($C126="ACLS Skills Session","HeartCode ACLS certificate or confirmation email","None listed on the class page"))))))</f>
        <v/>
      </c>
      <c r="F126" s="7" t="n"/>
      <c r="G126" s="7">
        <f>IF(OR($A126="",$C126=""),"",IF($C126="BLS Renewal",IF(OR($F126="Card checked",$F126="Card and precourse certificate checked"),"OK","Check card"),IF(OR($C126="ACLS Provider",$C126="ACLS Renewal"),IF($F126="Card and precourse certificate checked","OK",IF($F126="Card checked","Check precourse certificate",IF($F126="Precourse certificate received","Check card","Check card and precourse certificate"))),IF(OR($C126="BLS Skills Session",$C126="ACLS Skills Session"),IF($F126="Online certificate received","OK","Check online certificate"),"Nothing to check"))))</f>
        <v/>
      </c>
      <c r="H126" s="7" t="n"/>
      <c r="I126" s="7" t="n"/>
      <c r="J126" s="7">
        <f>IF($A126="","",IF($B126="","Choose a session",IF($C126="","Choose a course",IF(COUNTIF(Summary!$A$2:$A$41,$B126)=0,"Session not on Summary sheet",IF(COUNTIFS(Summary!$A$2:$A$41,$B126,Summary!$B$2:$B$41,$C126)=0,"Course does not match session",IF($H126="No","Route accommodation request",IF($I126="No","Absent: plan next step",IF($I126="Yes","Attended","No action needed"))))))))</f>
        <v/>
      </c>
      <c r="K126" s="7" t="n"/>
    </row>
    <row r="127">
      <c r="A127" s="7" t="n"/>
      <c r="B127" s="7" t="n"/>
      <c r="C127" s="7" t="n"/>
      <c r="D127" s="7">
        <f>IF($C127="","",IF(LEFT($C127,10)="Heartsaver","Heartsaver course",IF(ISNUMBER(SEARCH("Renewal",$C127)),"Renewal course",IF(ISNUMBER(SEARCH("Skills Session",$C127)),"Skills session after the AHA online part","Full Provider course"))))</f>
        <v/>
      </c>
      <c r="E127" s="7">
        <f>IF($C127="","",IF($C127="BLS Renewal","Current or most recent BLS Provider card",IF($C127="ACLS Renewal","Current or most recent ACLS card and AHA precourse self-assessment",IF($C127="ACLS Provider","Current BLS Provider card and AHA precourse self-assessment",IF($C127="BLS Skills Session","HeartCode BLS completion certificate",IF($C127="ACLS Skills Session","HeartCode ACLS certificate or confirmation email","None listed on the class page"))))))</f>
        <v/>
      </c>
      <c r="F127" s="7" t="n"/>
      <c r="G127" s="7">
        <f>IF(OR($A127="",$C127=""),"",IF($C127="BLS Renewal",IF(OR($F127="Card checked",$F127="Card and precourse certificate checked"),"OK","Check card"),IF(OR($C127="ACLS Provider",$C127="ACLS Renewal"),IF($F127="Card and precourse certificate checked","OK",IF($F127="Card checked","Check precourse certificate",IF($F127="Precourse certificate received","Check card","Check card and precourse certificate"))),IF(OR($C127="BLS Skills Session",$C127="ACLS Skills Session"),IF($F127="Online certificate received","OK","Check online certificate"),"Nothing to check"))))</f>
        <v/>
      </c>
      <c r="H127" s="7" t="n"/>
      <c r="I127" s="7" t="n"/>
      <c r="J127" s="7">
        <f>IF($A127="","",IF($B127="","Choose a session",IF($C127="","Choose a course",IF(COUNTIF(Summary!$A$2:$A$41,$B127)=0,"Session not on Summary sheet",IF(COUNTIFS(Summary!$A$2:$A$41,$B127,Summary!$B$2:$B$41,$C127)=0,"Course does not match session",IF($H127="No","Route accommodation request",IF($I127="No","Absent: plan next step",IF($I127="Yes","Attended","No action needed"))))))))</f>
        <v/>
      </c>
      <c r="K127" s="7" t="n"/>
    </row>
    <row r="128">
      <c r="A128" s="7" t="n"/>
      <c r="B128" s="7" t="n"/>
      <c r="C128" s="7" t="n"/>
      <c r="D128" s="7">
        <f>IF($C128="","",IF(LEFT($C128,10)="Heartsaver","Heartsaver course",IF(ISNUMBER(SEARCH("Renewal",$C128)),"Renewal course",IF(ISNUMBER(SEARCH("Skills Session",$C128)),"Skills session after the AHA online part","Full Provider course"))))</f>
        <v/>
      </c>
      <c r="E128" s="7">
        <f>IF($C128="","",IF($C128="BLS Renewal","Current or most recent BLS Provider card",IF($C128="ACLS Renewal","Current or most recent ACLS card and AHA precourse self-assessment",IF($C128="ACLS Provider","Current BLS Provider card and AHA precourse self-assessment",IF($C128="BLS Skills Session","HeartCode BLS completion certificate",IF($C128="ACLS Skills Session","HeartCode ACLS certificate or confirmation email","None listed on the class page"))))))</f>
        <v/>
      </c>
      <c r="F128" s="7" t="n"/>
      <c r="G128" s="7">
        <f>IF(OR($A128="",$C128=""),"",IF($C128="BLS Renewal",IF(OR($F128="Card checked",$F128="Card and precourse certificate checked"),"OK","Check card"),IF(OR($C128="ACLS Provider",$C128="ACLS Renewal"),IF($F128="Card and precourse certificate checked","OK",IF($F128="Card checked","Check precourse certificate",IF($F128="Precourse certificate received","Check card","Check card and precourse certificate"))),IF(OR($C128="BLS Skills Session",$C128="ACLS Skills Session"),IF($F128="Online certificate received","OK","Check online certificate"),"Nothing to check"))))</f>
        <v/>
      </c>
      <c r="H128" s="7" t="n"/>
      <c r="I128" s="7" t="n"/>
      <c r="J128" s="7">
        <f>IF($A128="","",IF($B128="","Choose a session",IF($C128="","Choose a course",IF(COUNTIF(Summary!$A$2:$A$41,$B128)=0,"Session not on Summary sheet",IF(COUNTIFS(Summary!$A$2:$A$41,$B128,Summary!$B$2:$B$41,$C128)=0,"Course does not match session",IF($H128="No","Route accommodation request",IF($I128="No","Absent: plan next step",IF($I128="Yes","Attended","No action needed"))))))))</f>
        <v/>
      </c>
      <c r="K128" s="7" t="n"/>
    </row>
    <row r="129">
      <c r="A129" s="7" t="n"/>
      <c r="B129" s="7" t="n"/>
      <c r="C129" s="7" t="n"/>
      <c r="D129" s="7">
        <f>IF($C129="","",IF(LEFT($C129,10)="Heartsaver","Heartsaver course",IF(ISNUMBER(SEARCH("Renewal",$C129)),"Renewal course",IF(ISNUMBER(SEARCH("Skills Session",$C129)),"Skills session after the AHA online part","Full Provider course"))))</f>
        <v/>
      </c>
      <c r="E129" s="7">
        <f>IF($C129="","",IF($C129="BLS Renewal","Current or most recent BLS Provider card",IF($C129="ACLS Renewal","Current or most recent ACLS card and AHA precourse self-assessment",IF($C129="ACLS Provider","Current BLS Provider card and AHA precourse self-assessment",IF($C129="BLS Skills Session","HeartCode BLS completion certificate",IF($C129="ACLS Skills Session","HeartCode ACLS certificate or confirmation email","None listed on the class page"))))))</f>
        <v/>
      </c>
      <c r="F129" s="7" t="n"/>
      <c r="G129" s="7">
        <f>IF(OR($A129="",$C129=""),"",IF($C129="BLS Renewal",IF(OR($F129="Card checked",$F129="Card and precourse certificate checked"),"OK","Check card"),IF(OR($C129="ACLS Provider",$C129="ACLS Renewal"),IF($F129="Card and precourse certificate checked","OK",IF($F129="Card checked","Check precourse certificate",IF($F129="Precourse certificate received","Check card","Check card and precourse certificate"))),IF(OR($C129="BLS Skills Session",$C129="ACLS Skills Session"),IF($F129="Online certificate received","OK","Check online certificate"),"Nothing to check"))))</f>
        <v/>
      </c>
      <c r="H129" s="7" t="n"/>
      <c r="I129" s="7" t="n"/>
      <c r="J129" s="7">
        <f>IF($A129="","",IF($B129="","Choose a session",IF($C129="","Choose a course",IF(COUNTIF(Summary!$A$2:$A$41,$B129)=0,"Session not on Summary sheet",IF(COUNTIFS(Summary!$A$2:$A$41,$B129,Summary!$B$2:$B$41,$C129)=0,"Course does not match session",IF($H129="No","Route accommodation request",IF($I129="No","Absent: plan next step",IF($I129="Yes","Attended","No action needed"))))))))</f>
        <v/>
      </c>
      <c r="K129" s="7" t="n"/>
    </row>
    <row r="130">
      <c r="A130" s="7" t="n"/>
      <c r="B130" s="7" t="n"/>
      <c r="C130" s="7" t="n"/>
      <c r="D130" s="7">
        <f>IF($C130="","",IF(LEFT($C130,10)="Heartsaver","Heartsaver course",IF(ISNUMBER(SEARCH("Renewal",$C130)),"Renewal course",IF(ISNUMBER(SEARCH("Skills Session",$C130)),"Skills session after the AHA online part","Full Provider course"))))</f>
        <v/>
      </c>
      <c r="E130" s="7">
        <f>IF($C130="","",IF($C130="BLS Renewal","Current or most recent BLS Provider card",IF($C130="ACLS Renewal","Current or most recent ACLS card and AHA precourse self-assessment",IF($C130="ACLS Provider","Current BLS Provider card and AHA precourse self-assessment",IF($C130="BLS Skills Session","HeartCode BLS completion certificate",IF($C130="ACLS Skills Session","HeartCode ACLS certificate or confirmation email","None listed on the class page"))))))</f>
        <v/>
      </c>
      <c r="F130" s="7" t="n"/>
      <c r="G130" s="7">
        <f>IF(OR($A130="",$C130=""),"",IF($C130="BLS Renewal",IF(OR($F130="Card checked",$F130="Card and precourse certificate checked"),"OK","Check card"),IF(OR($C130="ACLS Provider",$C130="ACLS Renewal"),IF($F130="Card and precourse certificate checked","OK",IF($F130="Card checked","Check precourse certificate",IF($F130="Precourse certificate received","Check card","Check card and precourse certificate"))),IF(OR($C130="BLS Skills Session",$C130="ACLS Skills Session"),IF($F130="Online certificate received","OK","Check online certificate"),"Nothing to check"))))</f>
        <v/>
      </c>
      <c r="H130" s="7" t="n"/>
      <c r="I130" s="7" t="n"/>
      <c r="J130" s="7">
        <f>IF($A130="","",IF($B130="","Choose a session",IF($C130="","Choose a course",IF(COUNTIF(Summary!$A$2:$A$41,$B130)=0,"Session not on Summary sheet",IF(COUNTIFS(Summary!$A$2:$A$41,$B130,Summary!$B$2:$B$41,$C130)=0,"Course does not match session",IF($H130="No","Route accommodation request",IF($I130="No","Absent: plan next step",IF($I130="Yes","Attended","No action needed"))))))))</f>
        <v/>
      </c>
      <c r="K130" s="7" t="n"/>
    </row>
    <row r="131">
      <c r="A131" s="7" t="n"/>
      <c r="B131" s="7" t="n"/>
      <c r="C131" s="7" t="n"/>
      <c r="D131" s="7">
        <f>IF($C131="","",IF(LEFT($C131,10)="Heartsaver","Heartsaver course",IF(ISNUMBER(SEARCH("Renewal",$C131)),"Renewal course",IF(ISNUMBER(SEARCH("Skills Session",$C131)),"Skills session after the AHA online part","Full Provider course"))))</f>
        <v/>
      </c>
      <c r="E131" s="7">
        <f>IF($C131="","",IF($C131="BLS Renewal","Current or most recent BLS Provider card",IF($C131="ACLS Renewal","Current or most recent ACLS card and AHA precourse self-assessment",IF($C131="ACLS Provider","Current BLS Provider card and AHA precourse self-assessment",IF($C131="BLS Skills Session","HeartCode BLS completion certificate",IF($C131="ACLS Skills Session","HeartCode ACLS certificate or confirmation email","None listed on the class page"))))))</f>
        <v/>
      </c>
      <c r="F131" s="7" t="n"/>
      <c r="G131" s="7">
        <f>IF(OR($A131="",$C131=""),"",IF($C131="BLS Renewal",IF(OR($F131="Card checked",$F131="Card and precourse certificate checked"),"OK","Check card"),IF(OR($C131="ACLS Provider",$C131="ACLS Renewal"),IF($F131="Card and precourse certificate checked","OK",IF($F131="Card checked","Check precourse certificate",IF($F131="Precourse certificate received","Check card","Check card and precourse certificate"))),IF(OR($C131="BLS Skills Session",$C131="ACLS Skills Session"),IF($F131="Online certificate received","OK","Check online certificate"),"Nothing to check"))))</f>
        <v/>
      </c>
      <c r="H131" s="7" t="n"/>
      <c r="I131" s="7" t="n"/>
      <c r="J131" s="7">
        <f>IF($A131="","",IF($B131="","Choose a session",IF($C131="","Choose a course",IF(COUNTIF(Summary!$A$2:$A$41,$B131)=0,"Session not on Summary sheet",IF(COUNTIFS(Summary!$A$2:$A$41,$B131,Summary!$B$2:$B$41,$C131)=0,"Course does not match session",IF($H131="No","Route accommodation request",IF($I131="No","Absent: plan next step",IF($I131="Yes","Attended","No action needed"))))))))</f>
        <v/>
      </c>
      <c r="K131" s="7" t="n"/>
    </row>
    <row r="132">
      <c r="A132" s="7" t="n"/>
      <c r="B132" s="7" t="n"/>
      <c r="C132" s="7" t="n"/>
      <c r="D132" s="7">
        <f>IF($C132="","",IF(LEFT($C132,10)="Heartsaver","Heartsaver course",IF(ISNUMBER(SEARCH("Renewal",$C132)),"Renewal course",IF(ISNUMBER(SEARCH("Skills Session",$C132)),"Skills session after the AHA online part","Full Provider course"))))</f>
        <v/>
      </c>
      <c r="E132" s="7">
        <f>IF($C132="","",IF($C132="BLS Renewal","Current or most recent BLS Provider card",IF($C132="ACLS Renewal","Current or most recent ACLS card and AHA precourse self-assessment",IF($C132="ACLS Provider","Current BLS Provider card and AHA precourse self-assessment",IF($C132="BLS Skills Session","HeartCode BLS completion certificate",IF($C132="ACLS Skills Session","HeartCode ACLS certificate or confirmation email","None listed on the class page"))))))</f>
        <v/>
      </c>
      <c r="F132" s="7" t="n"/>
      <c r="G132" s="7">
        <f>IF(OR($A132="",$C132=""),"",IF($C132="BLS Renewal",IF(OR($F132="Card checked",$F132="Card and precourse certificate checked"),"OK","Check card"),IF(OR($C132="ACLS Provider",$C132="ACLS Renewal"),IF($F132="Card and precourse certificate checked","OK",IF($F132="Card checked","Check precourse certificate",IF($F132="Precourse certificate received","Check card","Check card and precourse certificate"))),IF(OR($C132="BLS Skills Session",$C132="ACLS Skills Session"),IF($F132="Online certificate received","OK","Check online certificate"),"Nothing to check"))))</f>
        <v/>
      </c>
      <c r="H132" s="7" t="n"/>
      <c r="I132" s="7" t="n"/>
      <c r="J132" s="7">
        <f>IF($A132="","",IF($B132="","Choose a session",IF($C132="","Choose a course",IF(COUNTIF(Summary!$A$2:$A$41,$B132)=0,"Session not on Summary sheet",IF(COUNTIFS(Summary!$A$2:$A$41,$B132,Summary!$B$2:$B$41,$C132)=0,"Course does not match session",IF($H132="No","Route accommodation request",IF($I132="No","Absent: plan next step",IF($I132="Yes","Attended","No action needed"))))))))</f>
        <v/>
      </c>
      <c r="K132" s="7" t="n"/>
    </row>
    <row r="133">
      <c r="A133" s="7" t="n"/>
      <c r="B133" s="7" t="n"/>
      <c r="C133" s="7" t="n"/>
      <c r="D133" s="7">
        <f>IF($C133="","",IF(LEFT($C133,10)="Heartsaver","Heartsaver course",IF(ISNUMBER(SEARCH("Renewal",$C133)),"Renewal course",IF(ISNUMBER(SEARCH("Skills Session",$C133)),"Skills session after the AHA online part","Full Provider course"))))</f>
        <v/>
      </c>
      <c r="E133" s="7">
        <f>IF($C133="","",IF($C133="BLS Renewal","Current or most recent BLS Provider card",IF($C133="ACLS Renewal","Current or most recent ACLS card and AHA precourse self-assessment",IF($C133="ACLS Provider","Current BLS Provider card and AHA precourse self-assessment",IF($C133="BLS Skills Session","HeartCode BLS completion certificate",IF($C133="ACLS Skills Session","HeartCode ACLS certificate or confirmation email","None listed on the class page"))))))</f>
        <v/>
      </c>
      <c r="F133" s="7" t="n"/>
      <c r="G133" s="7">
        <f>IF(OR($A133="",$C133=""),"",IF($C133="BLS Renewal",IF(OR($F133="Card checked",$F133="Card and precourse certificate checked"),"OK","Check card"),IF(OR($C133="ACLS Provider",$C133="ACLS Renewal"),IF($F133="Card and precourse certificate checked","OK",IF($F133="Card checked","Check precourse certificate",IF($F133="Precourse certificate received","Check card","Check card and precourse certificate"))),IF(OR($C133="BLS Skills Session",$C133="ACLS Skills Session"),IF($F133="Online certificate received","OK","Check online certificate"),"Nothing to check"))))</f>
        <v/>
      </c>
      <c r="H133" s="7" t="n"/>
      <c r="I133" s="7" t="n"/>
      <c r="J133" s="7">
        <f>IF($A133="","",IF($B133="","Choose a session",IF($C133="","Choose a course",IF(COUNTIF(Summary!$A$2:$A$41,$B133)=0,"Session not on Summary sheet",IF(COUNTIFS(Summary!$A$2:$A$41,$B133,Summary!$B$2:$B$41,$C133)=0,"Course does not match session",IF($H133="No","Route accommodation request",IF($I133="No","Absent: plan next step",IF($I133="Yes","Attended","No action needed"))))))))</f>
        <v/>
      </c>
      <c r="K133" s="7" t="n"/>
    </row>
    <row r="134">
      <c r="A134" s="7" t="n"/>
      <c r="B134" s="7" t="n"/>
      <c r="C134" s="7" t="n"/>
      <c r="D134" s="7">
        <f>IF($C134="","",IF(LEFT($C134,10)="Heartsaver","Heartsaver course",IF(ISNUMBER(SEARCH("Renewal",$C134)),"Renewal course",IF(ISNUMBER(SEARCH("Skills Session",$C134)),"Skills session after the AHA online part","Full Provider course"))))</f>
        <v/>
      </c>
      <c r="E134" s="7">
        <f>IF($C134="","",IF($C134="BLS Renewal","Current or most recent BLS Provider card",IF($C134="ACLS Renewal","Current or most recent ACLS card and AHA precourse self-assessment",IF($C134="ACLS Provider","Current BLS Provider card and AHA precourse self-assessment",IF($C134="BLS Skills Session","HeartCode BLS completion certificate",IF($C134="ACLS Skills Session","HeartCode ACLS certificate or confirmation email","None listed on the class page"))))))</f>
        <v/>
      </c>
      <c r="F134" s="7" t="n"/>
      <c r="G134" s="7">
        <f>IF(OR($A134="",$C134=""),"",IF($C134="BLS Renewal",IF(OR($F134="Card checked",$F134="Card and precourse certificate checked"),"OK","Check card"),IF(OR($C134="ACLS Provider",$C134="ACLS Renewal"),IF($F134="Card and precourse certificate checked","OK",IF($F134="Card checked","Check precourse certificate",IF($F134="Precourse certificate received","Check card","Check card and precourse certificate"))),IF(OR($C134="BLS Skills Session",$C134="ACLS Skills Session"),IF($F134="Online certificate received","OK","Check online certificate"),"Nothing to check"))))</f>
        <v/>
      </c>
      <c r="H134" s="7" t="n"/>
      <c r="I134" s="7" t="n"/>
      <c r="J134" s="7">
        <f>IF($A134="","",IF($B134="","Choose a session",IF($C134="","Choose a course",IF(COUNTIF(Summary!$A$2:$A$41,$B134)=0,"Session not on Summary sheet",IF(COUNTIFS(Summary!$A$2:$A$41,$B134,Summary!$B$2:$B$41,$C134)=0,"Course does not match session",IF($H134="No","Route accommodation request",IF($I134="No","Absent: plan next step",IF($I134="Yes","Attended","No action needed"))))))))</f>
        <v/>
      </c>
      <c r="K134" s="7" t="n"/>
    </row>
    <row r="135">
      <c r="A135" s="7" t="n"/>
      <c r="B135" s="7" t="n"/>
      <c r="C135" s="7" t="n"/>
      <c r="D135" s="7">
        <f>IF($C135="","",IF(LEFT($C135,10)="Heartsaver","Heartsaver course",IF(ISNUMBER(SEARCH("Renewal",$C135)),"Renewal course",IF(ISNUMBER(SEARCH("Skills Session",$C135)),"Skills session after the AHA online part","Full Provider course"))))</f>
        <v/>
      </c>
      <c r="E135" s="7">
        <f>IF($C135="","",IF($C135="BLS Renewal","Current or most recent BLS Provider card",IF($C135="ACLS Renewal","Current or most recent ACLS card and AHA precourse self-assessment",IF($C135="ACLS Provider","Current BLS Provider card and AHA precourse self-assessment",IF($C135="BLS Skills Session","HeartCode BLS completion certificate",IF($C135="ACLS Skills Session","HeartCode ACLS certificate or confirmation email","None listed on the class page"))))))</f>
        <v/>
      </c>
      <c r="F135" s="7" t="n"/>
      <c r="G135" s="7">
        <f>IF(OR($A135="",$C135=""),"",IF($C135="BLS Renewal",IF(OR($F135="Card checked",$F135="Card and precourse certificate checked"),"OK","Check card"),IF(OR($C135="ACLS Provider",$C135="ACLS Renewal"),IF($F135="Card and precourse certificate checked","OK",IF($F135="Card checked","Check precourse certificate",IF($F135="Precourse certificate received","Check card","Check card and precourse certificate"))),IF(OR($C135="BLS Skills Session",$C135="ACLS Skills Session"),IF($F135="Online certificate received","OK","Check online certificate"),"Nothing to check"))))</f>
        <v/>
      </c>
      <c r="H135" s="7" t="n"/>
      <c r="I135" s="7" t="n"/>
      <c r="J135" s="7">
        <f>IF($A135="","",IF($B135="","Choose a session",IF($C135="","Choose a course",IF(COUNTIF(Summary!$A$2:$A$41,$B135)=0,"Session not on Summary sheet",IF(COUNTIFS(Summary!$A$2:$A$41,$B135,Summary!$B$2:$B$41,$C135)=0,"Course does not match session",IF($H135="No","Route accommodation request",IF($I135="No","Absent: plan next step",IF($I135="Yes","Attended","No action needed"))))))))</f>
        <v/>
      </c>
      <c r="K135" s="7" t="n"/>
    </row>
    <row r="136">
      <c r="A136" s="7" t="n"/>
      <c r="B136" s="7" t="n"/>
      <c r="C136" s="7" t="n"/>
      <c r="D136" s="7">
        <f>IF($C136="","",IF(LEFT($C136,10)="Heartsaver","Heartsaver course",IF(ISNUMBER(SEARCH("Renewal",$C136)),"Renewal course",IF(ISNUMBER(SEARCH("Skills Session",$C136)),"Skills session after the AHA online part","Full Provider course"))))</f>
        <v/>
      </c>
      <c r="E136" s="7">
        <f>IF($C136="","",IF($C136="BLS Renewal","Current or most recent BLS Provider card",IF($C136="ACLS Renewal","Current or most recent ACLS card and AHA precourse self-assessment",IF($C136="ACLS Provider","Current BLS Provider card and AHA precourse self-assessment",IF($C136="BLS Skills Session","HeartCode BLS completion certificate",IF($C136="ACLS Skills Session","HeartCode ACLS certificate or confirmation email","None listed on the class page"))))))</f>
        <v/>
      </c>
      <c r="F136" s="7" t="n"/>
      <c r="G136" s="7">
        <f>IF(OR($A136="",$C136=""),"",IF($C136="BLS Renewal",IF(OR($F136="Card checked",$F136="Card and precourse certificate checked"),"OK","Check card"),IF(OR($C136="ACLS Provider",$C136="ACLS Renewal"),IF($F136="Card and precourse certificate checked","OK",IF($F136="Card checked","Check precourse certificate",IF($F136="Precourse certificate received","Check card","Check card and precourse certificate"))),IF(OR($C136="BLS Skills Session",$C136="ACLS Skills Session"),IF($F136="Online certificate received","OK","Check online certificate"),"Nothing to check"))))</f>
        <v/>
      </c>
      <c r="H136" s="7" t="n"/>
      <c r="I136" s="7" t="n"/>
      <c r="J136" s="7">
        <f>IF($A136="","",IF($B136="","Choose a session",IF($C136="","Choose a course",IF(COUNTIF(Summary!$A$2:$A$41,$B136)=0,"Session not on Summary sheet",IF(COUNTIFS(Summary!$A$2:$A$41,$B136,Summary!$B$2:$B$41,$C136)=0,"Course does not match session",IF($H136="No","Route accommodation request",IF($I136="No","Absent: plan next step",IF($I136="Yes","Attended","No action needed"))))))))</f>
        <v/>
      </c>
      <c r="K136" s="7" t="n"/>
    </row>
    <row r="137">
      <c r="A137" s="7" t="n"/>
      <c r="B137" s="7" t="n"/>
      <c r="C137" s="7" t="n"/>
      <c r="D137" s="7">
        <f>IF($C137="","",IF(LEFT($C137,10)="Heartsaver","Heartsaver course",IF(ISNUMBER(SEARCH("Renewal",$C137)),"Renewal course",IF(ISNUMBER(SEARCH("Skills Session",$C137)),"Skills session after the AHA online part","Full Provider course"))))</f>
        <v/>
      </c>
      <c r="E137" s="7">
        <f>IF($C137="","",IF($C137="BLS Renewal","Current or most recent BLS Provider card",IF($C137="ACLS Renewal","Current or most recent ACLS card and AHA precourse self-assessment",IF($C137="ACLS Provider","Current BLS Provider card and AHA precourse self-assessment",IF($C137="BLS Skills Session","HeartCode BLS completion certificate",IF($C137="ACLS Skills Session","HeartCode ACLS certificate or confirmation email","None listed on the class page"))))))</f>
        <v/>
      </c>
      <c r="F137" s="7" t="n"/>
      <c r="G137" s="7">
        <f>IF(OR($A137="",$C137=""),"",IF($C137="BLS Renewal",IF(OR($F137="Card checked",$F137="Card and precourse certificate checked"),"OK","Check card"),IF(OR($C137="ACLS Provider",$C137="ACLS Renewal"),IF($F137="Card and precourse certificate checked","OK",IF($F137="Card checked","Check precourse certificate",IF($F137="Precourse certificate received","Check card","Check card and precourse certificate"))),IF(OR($C137="BLS Skills Session",$C137="ACLS Skills Session"),IF($F137="Online certificate received","OK","Check online certificate"),"Nothing to check"))))</f>
        <v/>
      </c>
      <c r="H137" s="7" t="n"/>
      <c r="I137" s="7" t="n"/>
      <c r="J137" s="7">
        <f>IF($A137="","",IF($B137="","Choose a session",IF($C137="","Choose a course",IF(COUNTIF(Summary!$A$2:$A$41,$B137)=0,"Session not on Summary sheet",IF(COUNTIFS(Summary!$A$2:$A$41,$B137,Summary!$B$2:$B$41,$C137)=0,"Course does not match session",IF($H137="No","Route accommodation request",IF($I137="No","Absent: plan next step",IF($I137="Yes","Attended","No action needed"))))))))</f>
        <v/>
      </c>
      <c r="K137" s="7" t="n"/>
    </row>
    <row r="138">
      <c r="A138" s="7" t="n"/>
      <c r="B138" s="7" t="n"/>
      <c r="C138" s="7" t="n"/>
      <c r="D138" s="7">
        <f>IF($C138="","",IF(LEFT($C138,10)="Heartsaver","Heartsaver course",IF(ISNUMBER(SEARCH("Renewal",$C138)),"Renewal course",IF(ISNUMBER(SEARCH("Skills Session",$C138)),"Skills session after the AHA online part","Full Provider course"))))</f>
        <v/>
      </c>
      <c r="E138" s="7">
        <f>IF($C138="","",IF($C138="BLS Renewal","Current or most recent BLS Provider card",IF($C138="ACLS Renewal","Current or most recent ACLS card and AHA precourse self-assessment",IF($C138="ACLS Provider","Current BLS Provider card and AHA precourse self-assessment",IF($C138="BLS Skills Session","HeartCode BLS completion certificate",IF($C138="ACLS Skills Session","HeartCode ACLS certificate or confirmation email","None listed on the class page"))))))</f>
        <v/>
      </c>
      <c r="F138" s="7" t="n"/>
      <c r="G138" s="7">
        <f>IF(OR($A138="",$C138=""),"",IF($C138="BLS Renewal",IF(OR($F138="Card checked",$F138="Card and precourse certificate checked"),"OK","Check card"),IF(OR($C138="ACLS Provider",$C138="ACLS Renewal"),IF($F138="Card and precourse certificate checked","OK",IF($F138="Card checked","Check precourse certificate",IF($F138="Precourse certificate received","Check card","Check card and precourse certificate"))),IF(OR($C138="BLS Skills Session",$C138="ACLS Skills Session"),IF($F138="Online certificate received","OK","Check online certificate"),"Nothing to check"))))</f>
        <v/>
      </c>
      <c r="H138" s="7" t="n"/>
      <c r="I138" s="7" t="n"/>
      <c r="J138" s="7">
        <f>IF($A138="","",IF($B138="","Choose a session",IF($C138="","Choose a course",IF(COUNTIF(Summary!$A$2:$A$41,$B138)=0,"Session not on Summary sheet",IF(COUNTIFS(Summary!$A$2:$A$41,$B138,Summary!$B$2:$B$41,$C138)=0,"Course does not match session",IF($H138="No","Route accommodation request",IF($I138="No","Absent: plan next step",IF($I138="Yes","Attended","No action needed"))))))))</f>
        <v/>
      </c>
      <c r="K138" s="7" t="n"/>
    </row>
    <row r="139">
      <c r="A139" s="7" t="n"/>
      <c r="B139" s="7" t="n"/>
      <c r="C139" s="7" t="n"/>
      <c r="D139" s="7">
        <f>IF($C139="","",IF(LEFT($C139,10)="Heartsaver","Heartsaver course",IF(ISNUMBER(SEARCH("Renewal",$C139)),"Renewal course",IF(ISNUMBER(SEARCH("Skills Session",$C139)),"Skills session after the AHA online part","Full Provider course"))))</f>
        <v/>
      </c>
      <c r="E139" s="7">
        <f>IF($C139="","",IF($C139="BLS Renewal","Current or most recent BLS Provider card",IF($C139="ACLS Renewal","Current or most recent ACLS card and AHA precourse self-assessment",IF($C139="ACLS Provider","Current BLS Provider card and AHA precourse self-assessment",IF($C139="BLS Skills Session","HeartCode BLS completion certificate",IF($C139="ACLS Skills Session","HeartCode ACLS certificate or confirmation email","None listed on the class page"))))))</f>
        <v/>
      </c>
      <c r="F139" s="7" t="n"/>
      <c r="G139" s="7">
        <f>IF(OR($A139="",$C139=""),"",IF($C139="BLS Renewal",IF(OR($F139="Card checked",$F139="Card and precourse certificate checked"),"OK","Check card"),IF(OR($C139="ACLS Provider",$C139="ACLS Renewal"),IF($F139="Card and precourse certificate checked","OK",IF($F139="Card checked","Check precourse certificate",IF($F139="Precourse certificate received","Check card","Check card and precourse certificate"))),IF(OR($C139="BLS Skills Session",$C139="ACLS Skills Session"),IF($F139="Online certificate received","OK","Check online certificate"),"Nothing to check"))))</f>
        <v/>
      </c>
      <c r="H139" s="7" t="n"/>
      <c r="I139" s="7" t="n"/>
      <c r="J139" s="7">
        <f>IF($A139="","",IF($B139="","Choose a session",IF($C139="","Choose a course",IF(COUNTIF(Summary!$A$2:$A$41,$B139)=0,"Session not on Summary sheet",IF(COUNTIFS(Summary!$A$2:$A$41,$B139,Summary!$B$2:$B$41,$C139)=0,"Course does not match session",IF($H139="No","Route accommodation request",IF($I139="No","Absent: plan next step",IF($I139="Yes","Attended","No action needed"))))))))</f>
        <v/>
      </c>
      <c r="K139" s="7" t="n"/>
    </row>
    <row r="140">
      <c r="A140" s="7" t="n"/>
      <c r="B140" s="7" t="n"/>
      <c r="C140" s="7" t="n"/>
      <c r="D140" s="7">
        <f>IF($C140="","",IF(LEFT($C140,10)="Heartsaver","Heartsaver course",IF(ISNUMBER(SEARCH("Renewal",$C140)),"Renewal course",IF(ISNUMBER(SEARCH("Skills Session",$C140)),"Skills session after the AHA online part","Full Provider course"))))</f>
        <v/>
      </c>
      <c r="E140" s="7">
        <f>IF($C140="","",IF($C140="BLS Renewal","Current or most recent BLS Provider card",IF($C140="ACLS Renewal","Current or most recent ACLS card and AHA precourse self-assessment",IF($C140="ACLS Provider","Current BLS Provider card and AHA precourse self-assessment",IF($C140="BLS Skills Session","HeartCode BLS completion certificate",IF($C140="ACLS Skills Session","HeartCode ACLS certificate or confirmation email","None listed on the class page"))))))</f>
        <v/>
      </c>
      <c r="F140" s="7" t="n"/>
      <c r="G140" s="7">
        <f>IF(OR($A140="",$C140=""),"",IF($C140="BLS Renewal",IF(OR($F140="Card checked",$F140="Card and precourse certificate checked"),"OK","Check card"),IF(OR($C140="ACLS Provider",$C140="ACLS Renewal"),IF($F140="Card and precourse certificate checked","OK",IF($F140="Card checked","Check precourse certificate",IF($F140="Precourse certificate received","Check card","Check card and precourse certificate"))),IF(OR($C140="BLS Skills Session",$C140="ACLS Skills Session"),IF($F140="Online certificate received","OK","Check online certificate"),"Nothing to check"))))</f>
        <v/>
      </c>
      <c r="H140" s="7" t="n"/>
      <c r="I140" s="7" t="n"/>
      <c r="J140" s="7">
        <f>IF($A140="","",IF($B140="","Choose a session",IF($C140="","Choose a course",IF(COUNTIF(Summary!$A$2:$A$41,$B140)=0,"Session not on Summary sheet",IF(COUNTIFS(Summary!$A$2:$A$41,$B140,Summary!$B$2:$B$41,$C140)=0,"Course does not match session",IF($H140="No","Route accommodation request",IF($I140="No","Absent: plan next step",IF($I140="Yes","Attended","No action needed"))))))))</f>
        <v/>
      </c>
      <c r="K140" s="7" t="n"/>
    </row>
    <row r="141">
      <c r="A141" s="7" t="n"/>
      <c r="B141" s="7" t="n"/>
      <c r="C141" s="7" t="n"/>
      <c r="D141" s="7">
        <f>IF($C141="","",IF(LEFT($C141,10)="Heartsaver","Heartsaver course",IF(ISNUMBER(SEARCH("Renewal",$C141)),"Renewal course",IF(ISNUMBER(SEARCH("Skills Session",$C141)),"Skills session after the AHA online part","Full Provider course"))))</f>
        <v/>
      </c>
      <c r="E141" s="7">
        <f>IF($C141="","",IF($C141="BLS Renewal","Current or most recent BLS Provider card",IF($C141="ACLS Renewal","Current or most recent ACLS card and AHA precourse self-assessment",IF($C141="ACLS Provider","Current BLS Provider card and AHA precourse self-assessment",IF($C141="BLS Skills Session","HeartCode BLS completion certificate",IF($C141="ACLS Skills Session","HeartCode ACLS certificate or confirmation email","None listed on the class page"))))))</f>
        <v/>
      </c>
      <c r="F141" s="7" t="n"/>
      <c r="G141" s="7">
        <f>IF(OR($A141="",$C141=""),"",IF($C141="BLS Renewal",IF(OR($F141="Card checked",$F141="Card and precourse certificate checked"),"OK","Check card"),IF(OR($C141="ACLS Provider",$C141="ACLS Renewal"),IF($F141="Card and precourse certificate checked","OK",IF($F141="Card checked","Check precourse certificate",IF($F141="Precourse certificate received","Check card","Check card and precourse certificate"))),IF(OR($C141="BLS Skills Session",$C141="ACLS Skills Session"),IF($F141="Online certificate received","OK","Check online certificate"),"Nothing to check"))))</f>
        <v/>
      </c>
      <c r="H141" s="7" t="n"/>
      <c r="I141" s="7" t="n"/>
      <c r="J141" s="7">
        <f>IF($A141="","",IF($B141="","Choose a session",IF($C141="","Choose a course",IF(COUNTIF(Summary!$A$2:$A$41,$B141)=0,"Session not on Summary sheet",IF(COUNTIFS(Summary!$A$2:$A$41,$B141,Summary!$B$2:$B$41,$C141)=0,"Course does not match session",IF($H141="No","Route accommodation request",IF($I141="No","Absent: plan next step",IF($I141="Yes","Attended","No action needed"))))))))</f>
        <v/>
      </c>
      <c r="K141" s="7" t="n"/>
    </row>
    <row r="142">
      <c r="A142" s="7" t="n"/>
      <c r="B142" s="7" t="n"/>
      <c r="C142" s="7" t="n"/>
      <c r="D142" s="7">
        <f>IF($C142="","",IF(LEFT($C142,10)="Heartsaver","Heartsaver course",IF(ISNUMBER(SEARCH("Renewal",$C142)),"Renewal course",IF(ISNUMBER(SEARCH("Skills Session",$C142)),"Skills session after the AHA online part","Full Provider course"))))</f>
        <v/>
      </c>
      <c r="E142" s="7">
        <f>IF($C142="","",IF($C142="BLS Renewal","Current or most recent BLS Provider card",IF($C142="ACLS Renewal","Current or most recent ACLS card and AHA precourse self-assessment",IF($C142="ACLS Provider","Current BLS Provider card and AHA precourse self-assessment",IF($C142="BLS Skills Session","HeartCode BLS completion certificate",IF($C142="ACLS Skills Session","HeartCode ACLS certificate or confirmation email","None listed on the class page"))))))</f>
        <v/>
      </c>
      <c r="F142" s="7" t="n"/>
      <c r="G142" s="7">
        <f>IF(OR($A142="",$C142=""),"",IF($C142="BLS Renewal",IF(OR($F142="Card checked",$F142="Card and precourse certificate checked"),"OK","Check card"),IF(OR($C142="ACLS Provider",$C142="ACLS Renewal"),IF($F142="Card and precourse certificate checked","OK",IF($F142="Card checked","Check precourse certificate",IF($F142="Precourse certificate received","Check card","Check card and precourse certificate"))),IF(OR($C142="BLS Skills Session",$C142="ACLS Skills Session"),IF($F142="Online certificate received","OK","Check online certificate"),"Nothing to check"))))</f>
        <v/>
      </c>
      <c r="H142" s="7" t="n"/>
      <c r="I142" s="7" t="n"/>
      <c r="J142" s="7">
        <f>IF($A142="","",IF($B142="","Choose a session",IF($C142="","Choose a course",IF(COUNTIF(Summary!$A$2:$A$41,$B142)=0,"Session not on Summary sheet",IF(COUNTIFS(Summary!$A$2:$A$41,$B142,Summary!$B$2:$B$41,$C142)=0,"Course does not match session",IF($H142="No","Route accommodation request",IF($I142="No","Absent: plan next step",IF($I142="Yes","Attended","No action needed"))))))))</f>
        <v/>
      </c>
      <c r="K142" s="7" t="n"/>
    </row>
    <row r="143">
      <c r="A143" s="7" t="n"/>
      <c r="B143" s="7" t="n"/>
      <c r="C143" s="7" t="n"/>
      <c r="D143" s="7">
        <f>IF($C143="","",IF(LEFT($C143,10)="Heartsaver","Heartsaver course",IF(ISNUMBER(SEARCH("Renewal",$C143)),"Renewal course",IF(ISNUMBER(SEARCH("Skills Session",$C143)),"Skills session after the AHA online part","Full Provider course"))))</f>
        <v/>
      </c>
      <c r="E143" s="7">
        <f>IF($C143="","",IF($C143="BLS Renewal","Current or most recent BLS Provider card",IF($C143="ACLS Renewal","Current or most recent ACLS card and AHA precourse self-assessment",IF($C143="ACLS Provider","Current BLS Provider card and AHA precourse self-assessment",IF($C143="BLS Skills Session","HeartCode BLS completion certificate",IF($C143="ACLS Skills Session","HeartCode ACLS certificate or confirmation email","None listed on the class page"))))))</f>
        <v/>
      </c>
      <c r="F143" s="7" t="n"/>
      <c r="G143" s="7">
        <f>IF(OR($A143="",$C143=""),"",IF($C143="BLS Renewal",IF(OR($F143="Card checked",$F143="Card and precourse certificate checked"),"OK","Check card"),IF(OR($C143="ACLS Provider",$C143="ACLS Renewal"),IF($F143="Card and precourse certificate checked","OK",IF($F143="Card checked","Check precourse certificate",IF($F143="Precourse certificate received","Check card","Check card and precourse certificate"))),IF(OR($C143="BLS Skills Session",$C143="ACLS Skills Session"),IF($F143="Online certificate received","OK","Check online certificate"),"Nothing to check"))))</f>
        <v/>
      </c>
      <c r="H143" s="7" t="n"/>
      <c r="I143" s="7" t="n"/>
      <c r="J143" s="7">
        <f>IF($A143="","",IF($B143="","Choose a session",IF($C143="","Choose a course",IF(COUNTIF(Summary!$A$2:$A$41,$B143)=0,"Session not on Summary sheet",IF(COUNTIFS(Summary!$A$2:$A$41,$B143,Summary!$B$2:$B$41,$C143)=0,"Course does not match session",IF($H143="No","Route accommodation request",IF($I143="No","Absent: plan next step",IF($I143="Yes","Attended","No action needed"))))))))</f>
        <v/>
      </c>
      <c r="K143" s="7" t="n"/>
    </row>
    <row r="144">
      <c r="A144" s="7" t="n"/>
      <c r="B144" s="7" t="n"/>
      <c r="C144" s="7" t="n"/>
      <c r="D144" s="7">
        <f>IF($C144="","",IF(LEFT($C144,10)="Heartsaver","Heartsaver course",IF(ISNUMBER(SEARCH("Renewal",$C144)),"Renewal course",IF(ISNUMBER(SEARCH("Skills Session",$C144)),"Skills session after the AHA online part","Full Provider course"))))</f>
        <v/>
      </c>
      <c r="E144" s="7">
        <f>IF($C144="","",IF($C144="BLS Renewal","Current or most recent BLS Provider card",IF($C144="ACLS Renewal","Current or most recent ACLS card and AHA precourse self-assessment",IF($C144="ACLS Provider","Current BLS Provider card and AHA precourse self-assessment",IF($C144="BLS Skills Session","HeartCode BLS completion certificate",IF($C144="ACLS Skills Session","HeartCode ACLS certificate or confirmation email","None listed on the class page"))))))</f>
        <v/>
      </c>
      <c r="F144" s="7" t="n"/>
      <c r="G144" s="7">
        <f>IF(OR($A144="",$C144=""),"",IF($C144="BLS Renewal",IF(OR($F144="Card checked",$F144="Card and precourse certificate checked"),"OK","Check card"),IF(OR($C144="ACLS Provider",$C144="ACLS Renewal"),IF($F144="Card and precourse certificate checked","OK",IF($F144="Card checked","Check precourse certificate",IF($F144="Precourse certificate received","Check card","Check card and precourse certificate"))),IF(OR($C144="BLS Skills Session",$C144="ACLS Skills Session"),IF($F144="Online certificate received","OK","Check online certificate"),"Nothing to check"))))</f>
        <v/>
      </c>
      <c r="H144" s="7" t="n"/>
      <c r="I144" s="7" t="n"/>
      <c r="J144" s="7">
        <f>IF($A144="","",IF($B144="","Choose a session",IF($C144="","Choose a course",IF(COUNTIF(Summary!$A$2:$A$41,$B144)=0,"Session not on Summary sheet",IF(COUNTIFS(Summary!$A$2:$A$41,$B144,Summary!$B$2:$B$41,$C144)=0,"Course does not match session",IF($H144="No","Route accommodation request",IF($I144="No","Absent: plan next step",IF($I144="Yes","Attended","No action needed"))))))))</f>
        <v/>
      </c>
      <c r="K144" s="7" t="n"/>
    </row>
    <row r="145">
      <c r="A145" s="7" t="n"/>
      <c r="B145" s="7" t="n"/>
      <c r="C145" s="7" t="n"/>
      <c r="D145" s="7">
        <f>IF($C145="","",IF(LEFT($C145,10)="Heartsaver","Heartsaver course",IF(ISNUMBER(SEARCH("Renewal",$C145)),"Renewal course",IF(ISNUMBER(SEARCH("Skills Session",$C145)),"Skills session after the AHA online part","Full Provider course"))))</f>
        <v/>
      </c>
      <c r="E145" s="7">
        <f>IF($C145="","",IF($C145="BLS Renewal","Current or most recent BLS Provider card",IF($C145="ACLS Renewal","Current or most recent ACLS card and AHA precourse self-assessment",IF($C145="ACLS Provider","Current BLS Provider card and AHA precourse self-assessment",IF($C145="BLS Skills Session","HeartCode BLS completion certificate",IF($C145="ACLS Skills Session","HeartCode ACLS certificate or confirmation email","None listed on the class page"))))))</f>
        <v/>
      </c>
      <c r="F145" s="7" t="n"/>
      <c r="G145" s="7">
        <f>IF(OR($A145="",$C145=""),"",IF($C145="BLS Renewal",IF(OR($F145="Card checked",$F145="Card and precourse certificate checked"),"OK","Check card"),IF(OR($C145="ACLS Provider",$C145="ACLS Renewal"),IF($F145="Card and precourse certificate checked","OK",IF($F145="Card checked","Check precourse certificate",IF($F145="Precourse certificate received","Check card","Check card and precourse certificate"))),IF(OR($C145="BLS Skills Session",$C145="ACLS Skills Session"),IF($F145="Online certificate received","OK","Check online certificate"),"Nothing to check"))))</f>
        <v/>
      </c>
      <c r="H145" s="7" t="n"/>
      <c r="I145" s="7" t="n"/>
      <c r="J145" s="7">
        <f>IF($A145="","",IF($B145="","Choose a session",IF($C145="","Choose a course",IF(COUNTIF(Summary!$A$2:$A$41,$B145)=0,"Session not on Summary sheet",IF(COUNTIFS(Summary!$A$2:$A$41,$B145,Summary!$B$2:$B$41,$C145)=0,"Course does not match session",IF($H145="No","Route accommodation request",IF($I145="No","Absent: plan next step",IF($I145="Yes","Attended","No action needed"))))))))</f>
        <v/>
      </c>
      <c r="K145" s="7" t="n"/>
    </row>
    <row r="146">
      <c r="A146" s="7" t="n"/>
      <c r="B146" s="7" t="n"/>
      <c r="C146" s="7" t="n"/>
      <c r="D146" s="7">
        <f>IF($C146="","",IF(LEFT($C146,10)="Heartsaver","Heartsaver course",IF(ISNUMBER(SEARCH("Renewal",$C146)),"Renewal course",IF(ISNUMBER(SEARCH("Skills Session",$C146)),"Skills session after the AHA online part","Full Provider course"))))</f>
        <v/>
      </c>
      <c r="E146" s="7">
        <f>IF($C146="","",IF($C146="BLS Renewal","Current or most recent BLS Provider card",IF($C146="ACLS Renewal","Current or most recent ACLS card and AHA precourse self-assessment",IF($C146="ACLS Provider","Current BLS Provider card and AHA precourse self-assessment",IF($C146="BLS Skills Session","HeartCode BLS completion certificate",IF($C146="ACLS Skills Session","HeartCode ACLS certificate or confirmation email","None listed on the class page"))))))</f>
        <v/>
      </c>
      <c r="F146" s="7" t="n"/>
      <c r="G146" s="7">
        <f>IF(OR($A146="",$C146=""),"",IF($C146="BLS Renewal",IF(OR($F146="Card checked",$F146="Card and precourse certificate checked"),"OK","Check card"),IF(OR($C146="ACLS Provider",$C146="ACLS Renewal"),IF($F146="Card and precourse certificate checked","OK",IF($F146="Card checked","Check precourse certificate",IF($F146="Precourse certificate received","Check card","Check card and precourse certificate"))),IF(OR($C146="BLS Skills Session",$C146="ACLS Skills Session"),IF($F146="Online certificate received","OK","Check online certificate"),"Nothing to check"))))</f>
        <v/>
      </c>
      <c r="H146" s="7" t="n"/>
      <c r="I146" s="7" t="n"/>
      <c r="J146" s="7">
        <f>IF($A146="","",IF($B146="","Choose a session",IF($C146="","Choose a course",IF(COUNTIF(Summary!$A$2:$A$41,$B146)=0,"Session not on Summary sheet",IF(COUNTIFS(Summary!$A$2:$A$41,$B146,Summary!$B$2:$B$41,$C146)=0,"Course does not match session",IF($H146="No","Route accommodation request",IF($I146="No","Absent: plan next step",IF($I146="Yes","Attended","No action needed"))))))))</f>
        <v/>
      </c>
      <c r="K146" s="7" t="n"/>
    </row>
    <row r="147">
      <c r="A147" s="7" t="n"/>
      <c r="B147" s="7" t="n"/>
      <c r="C147" s="7" t="n"/>
      <c r="D147" s="7">
        <f>IF($C147="","",IF(LEFT($C147,10)="Heartsaver","Heartsaver course",IF(ISNUMBER(SEARCH("Renewal",$C147)),"Renewal course",IF(ISNUMBER(SEARCH("Skills Session",$C147)),"Skills session after the AHA online part","Full Provider course"))))</f>
        <v/>
      </c>
      <c r="E147" s="7">
        <f>IF($C147="","",IF($C147="BLS Renewal","Current or most recent BLS Provider card",IF($C147="ACLS Renewal","Current or most recent ACLS card and AHA precourse self-assessment",IF($C147="ACLS Provider","Current BLS Provider card and AHA precourse self-assessment",IF($C147="BLS Skills Session","HeartCode BLS completion certificate",IF($C147="ACLS Skills Session","HeartCode ACLS certificate or confirmation email","None listed on the class page"))))))</f>
        <v/>
      </c>
      <c r="F147" s="7" t="n"/>
      <c r="G147" s="7">
        <f>IF(OR($A147="",$C147=""),"",IF($C147="BLS Renewal",IF(OR($F147="Card checked",$F147="Card and precourse certificate checked"),"OK","Check card"),IF(OR($C147="ACLS Provider",$C147="ACLS Renewal"),IF($F147="Card and precourse certificate checked","OK",IF($F147="Card checked","Check precourse certificate",IF($F147="Precourse certificate received","Check card","Check card and precourse certificate"))),IF(OR($C147="BLS Skills Session",$C147="ACLS Skills Session"),IF($F147="Online certificate received","OK","Check online certificate"),"Nothing to check"))))</f>
        <v/>
      </c>
      <c r="H147" s="7" t="n"/>
      <c r="I147" s="7" t="n"/>
      <c r="J147" s="7">
        <f>IF($A147="","",IF($B147="","Choose a session",IF($C147="","Choose a course",IF(COUNTIF(Summary!$A$2:$A$41,$B147)=0,"Session not on Summary sheet",IF(COUNTIFS(Summary!$A$2:$A$41,$B147,Summary!$B$2:$B$41,$C147)=0,"Course does not match session",IF($H147="No","Route accommodation request",IF($I147="No","Absent: plan next step",IF($I147="Yes","Attended","No action needed"))))))))</f>
        <v/>
      </c>
      <c r="K147" s="7" t="n"/>
    </row>
    <row r="148">
      <c r="A148" s="7" t="n"/>
      <c r="B148" s="7" t="n"/>
      <c r="C148" s="7" t="n"/>
      <c r="D148" s="7">
        <f>IF($C148="","",IF(LEFT($C148,10)="Heartsaver","Heartsaver course",IF(ISNUMBER(SEARCH("Renewal",$C148)),"Renewal course",IF(ISNUMBER(SEARCH("Skills Session",$C148)),"Skills session after the AHA online part","Full Provider course"))))</f>
        <v/>
      </c>
      <c r="E148" s="7">
        <f>IF($C148="","",IF($C148="BLS Renewal","Current or most recent BLS Provider card",IF($C148="ACLS Renewal","Current or most recent ACLS card and AHA precourse self-assessment",IF($C148="ACLS Provider","Current BLS Provider card and AHA precourse self-assessment",IF($C148="BLS Skills Session","HeartCode BLS completion certificate",IF($C148="ACLS Skills Session","HeartCode ACLS certificate or confirmation email","None listed on the class page"))))))</f>
        <v/>
      </c>
      <c r="F148" s="7" t="n"/>
      <c r="G148" s="7">
        <f>IF(OR($A148="",$C148=""),"",IF($C148="BLS Renewal",IF(OR($F148="Card checked",$F148="Card and precourse certificate checked"),"OK","Check card"),IF(OR($C148="ACLS Provider",$C148="ACLS Renewal"),IF($F148="Card and precourse certificate checked","OK",IF($F148="Card checked","Check precourse certificate",IF($F148="Precourse certificate received","Check card","Check card and precourse certificate"))),IF(OR($C148="BLS Skills Session",$C148="ACLS Skills Session"),IF($F148="Online certificate received","OK","Check online certificate"),"Nothing to check"))))</f>
        <v/>
      </c>
      <c r="H148" s="7" t="n"/>
      <c r="I148" s="7" t="n"/>
      <c r="J148" s="7">
        <f>IF($A148="","",IF($B148="","Choose a session",IF($C148="","Choose a course",IF(COUNTIF(Summary!$A$2:$A$41,$B148)=0,"Session not on Summary sheet",IF(COUNTIFS(Summary!$A$2:$A$41,$B148,Summary!$B$2:$B$41,$C148)=0,"Course does not match session",IF($H148="No","Route accommodation request",IF($I148="No","Absent: plan next step",IF($I148="Yes","Attended","No action needed"))))))))</f>
        <v/>
      </c>
      <c r="K148" s="7" t="n"/>
    </row>
    <row r="149">
      <c r="A149" s="7" t="n"/>
      <c r="B149" s="7" t="n"/>
      <c r="C149" s="7" t="n"/>
      <c r="D149" s="7">
        <f>IF($C149="","",IF(LEFT($C149,10)="Heartsaver","Heartsaver course",IF(ISNUMBER(SEARCH("Renewal",$C149)),"Renewal course",IF(ISNUMBER(SEARCH("Skills Session",$C149)),"Skills session after the AHA online part","Full Provider course"))))</f>
        <v/>
      </c>
      <c r="E149" s="7">
        <f>IF($C149="","",IF($C149="BLS Renewal","Current or most recent BLS Provider card",IF($C149="ACLS Renewal","Current or most recent ACLS card and AHA precourse self-assessment",IF($C149="ACLS Provider","Current BLS Provider card and AHA precourse self-assessment",IF($C149="BLS Skills Session","HeartCode BLS completion certificate",IF($C149="ACLS Skills Session","HeartCode ACLS certificate or confirmation email","None listed on the class page"))))))</f>
        <v/>
      </c>
      <c r="F149" s="7" t="n"/>
      <c r="G149" s="7">
        <f>IF(OR($A149="",$C149=""),"",IF($C149="BLS Renewal",IF(OR($F149="Card checked",$F149="Card and precourse certificate checked"),"OK","Check card"),IF(OR($C149="ACLS Provider",$C149="ACLS Renewal"),IF($F149="Card and precourse certificate checked","OK",IF($F149="Card checked","Check precourse certificate",IF($F149="Precourse certificate received","Check card","Check card and precourse certificate"))),IF(OR($C149="BLS Skills Session",$C149="ACLS Skills Session"),IF($F149="Online certificate received","OK","Check online certificate"),"Nothing to check"))))</f>
        <v/>
      </c>
      <c r="H149" s="7" t="n"/>
      <c r="I149" s="7" t="n"/>
      <c r="J149" s="7">
        <f>IF($A149="","",IF($B149="","Choose a session",IF($C149="","Choose a course",IF(COUNTIF(Summary!$A$2:$A$41,$B149)=0,"Session not on Summary sheet",IF(COUNTIFS(Summary!$A$2:$A$41,$B149,Summary!$B$2:$B$41,$C149)=0,"Course does not match session",IF($H149="No","Route accommodation request",IF($I149="No","Absent: plan next step",IF($I149="Yes","Attended","No action needed"))))))))</f>
        <v/>
      </c>
      <c r="K149" s="7" t="n"/>
    </row>
    <row r="150">
      <c r="A150" s="7" t="n"/>
      <c r="B150" s="7" t="n"/>
      <c r="C150" s="7" t="n"/>
      <c r="D150" s="7">
        <f>IF($C150="","",IF(LEFT($C150,10)="Heartsaver","Heartsaver course",IF(ISNUMBER(SEARCH("Renewal",$C150)),"Renewal course",IF(ISNUMBER(SEARCH("Skills Session",$C150)),"Skills session after the AHA online part","Full Provider course"))))</f>
        <v/>
      </c>
      <c r="E150" s="7">
        <f>IF($C150="","",IF($C150="BLS Renewal","Current or most recent BLS Provider card",IF($C150="ACLS Renewal","Current or most recent ACLS card and AHA precourse self-assessment",IF($C150="ACLS Provider","Current BLS Provider card and AHA precourse self-assessment",IF($C150="BLS Skills Session","HeartCode BLS completion certificate",IF($C150="ACLS Skills Session","HeartCode ACLS certificate or confirmation email","None listed on the class page"))))))</f>
        <v/>
      </c>
      <c r="F150" s="7" t="n"/>
      <c r="G150" s="7">
        <f>IF(OR($A150="",$C150=""),"",IF($C150="BLS Renewal",IF(OR($F150="Card checked",$F150="Card and precourse certificate checked"),"OK","Check card"),IF(OR($C150="ACLS Provider",$C150="ACLS Renewal"),IF($F150="Card and precourse certificate checked","OK",IF($F150="Card checked","Check precourse certificate",IF($F150="Precourse certificate received","Check card","Check card and precourse certificate"))),IF(OR($C150="BLS Skills Session",$C150="ACLS Skills Session"),IF($F150="Online certificate received","OK","Check online certificate"),"Nothing to check"))))</f>
        <v/>
      </c>
      <c r="H150" s="7" t="n"/>
      <c r="I150" s="7" t="n"/>
      <c r="J150" s="7">
        <f>IF($A150="","",IF($B150="","Choose a session",IF($C150="","Choose a course",IF(COUNTIF(Summary!$A$2:$A$41,$B150)=0,"Session not on Summary sheet",IF(COUNTIFS(Summary!$A$2:$A$41,$B150,Summary!$B$2:$B$41,$C150)=0,"Course does not match session",IF($H150="No","Route accommodation request",IF($I150="No","Absent: plan next step",IF($I150="Yes","Attended","No action needed"))))))))</f>
        <v/>
      </c>
      <c r="K150" s="7" t="n"/>
    </row>
    <row r="151">
      <c r="A151" s="7" t="n"/>
      <c r="B151" s="7" t="n"/>
      <c r="C151" s="7" t="n"/>
      <c r="D151" s="7">
        <f>IF($C151="","",IF(LEFT($C151,10)="Heartsaver","Heartsaver course",IF(ISNUMBER(SEARCH("Renewal",$C151)),"Renewal course",IF(ISNUMBER(SEARCH("Skills Session",$C151)),"Skills session after the AHA online part","Full Provider course"))))</f>
        <v/>
      </c>
      <c r="E151" s="7">
        <f>IF($C151="","",IF($C151="BLS Renewal","Current or most recent BLS Provider card",IF($C151="ACLS Renewal","Current or most recent ACLS card and AHA precourse self-assessment",IF($C151="ACLS Provider","Current BLS Provider card and AHA precourse self-assessment",IF($C151="BLS Skills Session","HeartCode BLS completion certificate",IF($C151="ACLS Skills Session","HeartCode ACLS certificate or confirmation email","None listed on the class page"))))))</f>
        <v/>
      </c>
      <c r="F151" s="7" t="n"/>
      <c r="G151" s="7">
        <f>IF(OR($A151="",$C151=""),"",IF($C151="BLS Renewal",IF(OR($F151="Card checked",$F151="Card and precourse certificate checked"),"OK","Check card"),IF(OR($C151="ACLS Provider",$C151="ACLS Renewal"),IF($F151="Card and precourse certificate checked","OK",IF($F151="Card checked","Check precourse certificate",IF($F151="Precourse certificate received","Check card","Check card and precourse certificate"))),IF(OR($C151="BLS Skills Session",$C151="ACLS Skills Session"),IF($F151="Online certificate received","OK","Check online certificate"),"Nothing to check"))))</f>
        <v/>
      </c>
      <c r="H151" s="7" t="n"/>
      <c r="I151" s="7" t="n"/>
      <c r="J151" s="7">
        <f>IF($A151="","",IF($B151="","Choose a session",IF($C151="","Choose a course",IF(COUNTIF(Summary!$A$2:$A$41,$B151)=0,"Session not on Summary sheet",IF(COUNTIFS(Summary!$A$2:$A$41,$B151,Summary!$B$2:$B$41,$C151)=0,"Course does not match session",IF($H151="No","Route accommodation request",IF($I151="No","Absent: plan next step",IF($I151="Yes","Attended","No action needed"))))))))</f>
        <v/>
      </c>
      <c r="K151" s="7" t="n"/>
    </row>
  </sheetData>
  <conditionalFormatting sqref="G2:G151">
    <cfRule type="expression" priority="1" dxfId="0" stopIfTrue="1">
      <formula>LEFT($G2,5)="Check"</formula>
    </cfRule>
    <cfRule type="expression" priority="2" dxfId="2" stopIfTrue="1">
      <formula>LEFT($G2,2)="OK"</formula>
    </cfRule>
  </conditionalFormatting>
  <conditionalFormatting sqref="J2:J151">
    <cfRule type="expression" priority="3" dxfId="3" stopIfTrue="1">
      <formula>LEFT($J2,11)="Session not"</formula>
    </cfRule>
    <cfRule type="expression" priority="4" dxfId="3" stopIfTrue="1">
      <formula>LEFT($J2,15)="Course does not"</formula>
    </cfRule>
    <cfRule type="expression" priority="5" dxfId="3" stopIfTrue="1">
      <formula>LEFT($J2,6)="Absent"</formula>
    </cfRule>
    <cfRule type="expression" priority="6" dxfId="0" stopIfTrue="1">
      <formula>LEFT($J2,5)="Route"</formula>
    </cfRule>
    <cfRule type="expression" priority="7" dxfId="1" stopIfTrue="1">
      <formula>LEFT($J2,6)="Choose"</formula>
    </cfRule>
    <cfRule type="expression" priority="8" dxfId="2" stopIfTrue="1">
      <formula>LEFT($J2,8)="Attended"</formula>
    </cfRule>
  </conditionalFormatting>
  <dataValidations count="5">
    <dataValidation sqref="B2:B151" showDropDown="0" showInputMessage="1" showErrorMessage="1" allowBlank="1" errorTitle="Check this entry" error="Choose a session that is listed on the Summary sheet." promptTitle="Session (as confirmed)" prompt="Choose a session from the Summary sheet." type="list">
      <formula1>SessionList</formula1>
    </dataValidation>
    <dataValidation sqref="C2:C151" showDropDown="0" showInputMessage="1" showErrorMessage="1" allowBlank="1" errorTitle="Check this entry" error="Choose a course from the list." promptTitle="Course" prompt="Choose the course this person is booked into." type="list">
      <formula1>"Heartsaver CPR AED,Heartsaver First Aid,Heartsaver First Aid CPR AED,BLS Provider,BLS Renewal,BLS Skills Session,ACLS Provider,ACLS Renewal,ACLS Skills Session"</formula1>
    </dataValidation>
    <dataValidation sqref="F2:F151" showDropDown="0" showInputMessage="1" showErrorMessage="1" allowBlank="1" errorTitle="Check this entry" error="Choose a status from the list." promptTitle="Preparation status" prompt="Choose what you have checked for this person." type="list">
      <formula1>"Not checked yet,Card checked,Precourse certificate received,Card and precourse certificate checked,Online certificate received,Not needed"</formula1>
    </dataValidation>
    <dataValidation sqref="H2:H151" showDropDown="0" showInputMessage="1" showErrorMessage="1" allowBlank="1" errorTitle="Check this entry" error="Enter Yes or No, or leave it blank." promptTitle="Accommodation request routed to " prompt="Yes once passed to QKC Health, No while waiting. Leave blank if no one asked. Never enter details." type="list">
      <formula1>"Yes,No"</formula1>
    </dataValidation>
    <dataValidation sqref="I2:I151" showDropDown="0" showInputMessage="1" showErrorMessage="1" allowBlank="1" errorTitle="Check this entry" error="Enter Yes or No." promptTitle="Attended" prompt="Enter Yes or No after the class." type="list">
      <formula1>"Yes,No"</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QKC Health LLC</dc:creator>
  <dc:title xmlns:dc="http://purl.org/dc/elements/1.1/">Organizer Roster for a Group Class</dc:title>
  <dc:subject xmlns:dc="http://purl.org/dc/elements/1.1/">QKC Health group class roster by session and course</dc:subject>
  <dc:language xmlns:dc="http://purl.org/dc/elements/1.1/">en-US</dc:language>
  <dcterms:created xmlns:dcterms="http://purl.org/dc/terms/" xmlns:xsi="http://www.w3.org/2001/XMLSchema-instance" xsi:type="dcterms:W3CDTF">2026-10-16T15:56:25Z</dcterms:created>
  <dcterms:modified xmlns:dcterms="http://purl.org/dc/terms/" xmlns:xsi="http://www.w3.org/2001/XMLSchema-instance" xsi:type="dcterms:W3CDTF">2026-10-16T15:56:25Z</dcterms:modified>
  <cp:lastModifiedBy>QKC Health LLC</cp:lastModifiedBy>
  <cp:keywords>QKC Health, group training</cp:keywords>
</cp:coreProperties>
</file>